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ropbox\alternanza scuola lavoro\PCTO 21-22\"/>
    </mc:Choice>
  </mc:AlternateContent>
  <xr:revisionPtr revIDLastSave="0" documentId="8_{6C9E0688-7B8E-45F3-AE33-599CD106E93D}" xr6:coauthVersionLast="47" xr6:coauthVersionMax="47" xr10:uidLastSave="{00000000-0000-0000-0000-000000000000}"/>
  <workbookProtection workbookPassword="8E93" lockStructure="1"/>
  <bookViews>
    <workbookView xWindow="-98" yWindow="-98" windowWidth="20715" windowHeight="13276" xr2:uid="{00000000-000D-0000-FFFF-FFFF00000000}"/>
  </bookViews>
  <sheets>
    <sheet name="TERZA" sheetId="2" r:id="rId1"/>
    <sheet name="Registro 3^" sheetId="1" r:id="rId2"/>
    <sheet name="QUARTA" sheetId="3" r:id="rId3"/>
    <sheet name="Registro 4^" sheetId="4" r:id="rId4"/>
    <sheet name="QUINTA" sheetId="5" r:id="rId5"/>
    <sheet name="Registro 5^" sheetId="6" r:id="rId6"/>
    <sheet name="RIEPILOGO" sheetId="7" r:id="rId7"/>
    <sheet name="Riep.Presenze" sheetId="8" r:id="rId8"/>
  </sheets>
  <definedNames>
    <definedName name="_xlnm.Print_Area" localSheetId="1">'Registro 3^'!$A$1:$R$36</definedName>
    <definedName name="_xlnm.Print_Area" localSheetId="3">'Registro 4^'!$A$1:$T$36</definedName>
    <definedName name="_xlnm.Print_Area" localSheetId="5">'Registro 5^'!$A$1:$R$36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4" l="1"/>
  <c r="R4" i="4"/>
  <c r="D20" i="7"/>
  <c r="C20" i="7"/>
  <c r="B20" i="7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7" i="4"/>
  <c r="D12" i="3"/>
  <c r="R32" i="6" l="1"/>
  <c r="G34" i="8" s="1"/>
  <c r="Q32" i="6"/>
  <c r="O32" i="6"/>
  <c r="M32" i="6"/>
  <c r="K32" i="6"/>
  <c r="I32" i="6"/>
  <c r="G32" i="6"/>
  <c r="E32" i="6"/>
  <c r="C32" i="6"/>
  <c r="R31" i="6"/>
  <c r="D33" i="8" s="1"/>
  <c r="Q31" i="6"/>
  <c r="O31" i="6"/>
  <c r="M31" i="6"/>
  <c r="K31" i="6"/>
  <c r="I31" i="6"/>
  <c r="G31" i="6"/>
  <c r="E31" i="6"/>
  <c r="C31" i="6"/>
  <c r="T33" i="4"/>
  <c r="O33" i="4"/>
  <c r="M33" i="4"/>
  <c r="K33" i="4"/>
  <c r="I33" i="4"/>
  <c r="G33" i="4"/>
  <c r="E33" i="4"/>
  <c r="C33" i="4"/>
  <c r="T32" i="4"/>
  <c r="O32" i="4"/>
  <c r="M32" i="4"/>
  <c r="K32" i="4"/>
  <c r="I32" i="4"/>
  <c r="G32" i="4"/>
  <c r="E32" i="4"/>
  <c r="C32" i="4"/>
  <c r="R33" i="1"/>
  <c r="Q33" i="1"/>
  <c r="O33" i="1"/>
  <c r="M33" i="1"/>
  <c r="K33" i="1"/>
  <c r="I33" i="1"/>
  <c r="G33" i="1"/>
  <c r="E33" i="1"/>
  <c r="C33" i="1"/>
  <c r="R32" i="1"/>
  <c r="O32" i="1"/>
  <c r="M32" i="1"/>
  <c r="K32" i="1"/>
  <c r="I32" i="1"/>
  <c r="G32" i="1"/>
  <c r="E32" i="1"/>
  <c r="C32" i="1"/>
  <c r="Q32" i="1" s="1"/>
  <c r="E33" i="8" l="1"/>
  <c r="D34" i="8"/>
  <c r="F33" i="8"/>
  <c r="E34" i="8"/>
  <c r="C33" i="8"/>
  <c r="G33" i="8"/>
  <c r="F34" i="8"/>
  <c r="C34" i="8"/>
  <c r="B3" i="8"/>
  <c r="A23" i="7"/>
  <c r="A13" i="7"/>
  <c r="A4" i="7"/>
  <c r="C10" i="1"/>
  <c r="C11" i="1"/>
  <c r="C12" i="1"/>
  <c r="C13" i="1"/>
  <c r="C14" i="1"/>
  <c r="C15" i="1"/>
  <c r="D39" i="8" l="1"/>
  <c r="D40" i="8"/>
  <c r="D41" i="8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D24" i="7"/>
  <c r="D25" i="7"/>
  <c r="D26" i="7"/>
  <c r="D27" i="7"/>
  <c r="D28" i="7"/>
  <c r="D29" i="7"/>
  <c r="D23" i="7"/>
  <c r="C24" i="7"/>
  <c r="C25" i="7"/>
  <c r="C26" i="7"/>
  <c r="C27" i="7"/>
  <c r="C28" i="7"/>
  <c r="C29" i="7"/>
  <c r="C23" i="7"/>
  <c r="B24" i="7"/>
  <c r="B25" i="7"/>
  <c r="B26" i="7"/>
  <c r="B27" i="7"/>
  <c r="B28" i="7"/>
  <c r="B29" i="7"/>
  <c r="B23" i="7"/>
  <c r="D14" i="7"/>
  <c r="D15" i="7"/>
  <c r="D16" i="7"/>
  <c r="D17" i="7"/>
  <c r="D18" i="7"/>
  <c r="D19" i="7"/>
  <c r="D13" i="7"/>
  <c r="C14" i="7"/>
  <c r="C15" i="7"/>
  <c r="C16" i="7"/>
  <c r="C17" i="7"/>
  <c r="C18" i="7"/>
  <c r="C19" i="7"/>
  <c r="C13" i="7"/>
  <c r="B14" i="7"/>
  <c r="B15" i="7"/>
  <c r="B16" i="7"/>
  <c r="B17" i="7"/>
  <c r="B18" i="7"/>
  <c r="B19" i="7"/>
  <c r="B13" i="7"/>
  <c r="D5" i="7"/>
  <c r="D6" i="7"/>
  <c r="D7" i="7"/>
  <c r="D8" i="7"/>
  <c r="D9" i="7"/>
  <c r="D10" i="7"/>
  <c r="D4" i="7"/>
  <c r="C5" i="7"/>
  <c r="C6" i="7"/>
  <c r="C7" i="7"/>
  <c r="C8" i="7"/>
  <c r="C9" i="7"/>
  <c r="C10" i="7"/>
  <c r="C4" i="7"/>
  <c r="B5" i="7"/>
  <c r="B6" i="7"/>
  <c r="B7" i="7"/>
  <c r="B8" i="7"/>
  <c r="B9" i="7"/>
  <c r="B10" i="7"/>
  <c r="B4" i="7"/>
  <c r="C21" i="7" l="1"/>
  <c r="C11" i="7"/>
  <c r="C32" i="7" s="1"/>
  <c r="C30" i="7"/>
  <c r="O8" i="6"/>
  <c r="O9" i="6"/>
  <c r="O10" i="6"/>
  <c r="O11" i="6"/>
  <c r="O12" i="6"/>
  <c r="O13" i="6"/>
  <c r="O14" i="6"/>
  <c r="O15" i="6"/>
  <c r="Q15" i="6" s="1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3" i="6"/>
  <c r="O34" i="6"/>
  <c r="O35" i="6"/>
  <c r="O36" i="6"/>
  <c r="O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3" i="6"/>
  <c r="M34" i="6"/>
  <c r="M35" i="6"/>
  <c r="M36" i="6"/>
  <c r="N5" i="6"/>
  <c r="M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3" i="6"/>
  <c r="K34" i="6"/>
  <c r="K35" i="6"/>
  <c r="K36" i="6"/>
  <c r="K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3" i="6"/>
  <c r="I34" i="6"/>
  <c r="I35" i="6"/>
  <c r="I36" i="6"/>
  <c r="I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3" i="6"/>
  <c r="G34" i="6"/>
  <c r="G35" i="6"/>
  <c r="G36" i="6"/>
  <c r="G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3" i="6"/>
  <c r="E34" i="6"/>
  <c r="E35" i="6"/>
  <c r="E36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3" i="6"/>
  <c r="C34" i="6"/>
  <c r="C35" i="6"/>
  <c r="C36" i="6"/>
  <c r="C7" i="6"/>
  <c r="P5" i="6"/>
  <c r="L5" i="6"/>
  <c r="J5" i="6"/>
  <c r="H5" i="6"/>
  <c r="F5" i="6"/>
  <c r="D5" i="6"/>
  <c r="P4" i="6"/>
  <c r="N4" i="6"/>
  <c r="L4" i="6"/>
  <c r="J4" i="6"/>
  <c r="H4" i="6"/>
  <c r="F4" i="6"/>
  <c r="D4" i="6"/>
  <c r="O3" i="6"/>
  <c r="M3" i="6"/>
  <c r="K3" i="6"/>
  <c r="I3" i="6"/>
  <c r="G3" i="6"/>
  <c r="E3" i="6"/>
  <c r="C3" i="6"/>
  <c r="R36" i="6"/>
  <c r="Q36" i="6"/>
  <c r="R35" i="6"/>
  <c r="Q35" i="6"/>
  <c r="R34" i="6"/>
  <c r="Q34" i="6"/>
  <c r="R33" i="6"/>
  <c r="Q33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R14" i="6"/>
  <c r="Q14" i="6"/>
  <c r="R13" i="6"/>
  <c r="Q13" i="6"/>
  <c r="R12" i="6"/>
  <c r="C14" i="8" s="1"/>
  <c r="R11" i="6"/>
  <c r="C13" i="8" s="1"/>
  <c r="R10" i="6"/>
  <c r="C12" i="8" s="1"/>
  <c r="R9" i="6"/>
  <c r="C11" i="8" s="1"/>
  <c r="R8" i="6"/>
  <c r="R7" i="6"/>
  <c r="C9" i="8" s="1"/>
  <c r="R2" i="6"/>
  <c r="D11" i="5"/>
  <c r="P5" i="4"/>
  <c r="N5" i="4"/>
  <c r="L5" i="4"/>
  <c r="J5" i="4"/>
  <c r="H5" i="4"/>
  <c r="F5" i="4"/>
  <c r="D5" i="4"/>
  <c r="P4" i="4"/>
  <c r="N4" i="4"/>
  <c r="L4" i="4"/>
  <c r="J4" i="4"/>
  <c r="H4" i="4"/>
  <c r="F4" i="4"/>
  <c r="D4" i="4"/>
  <c r="P5" i="1"/>
  <c r="N5" i="1"/>
  <c r="L5" i="1"/>
  <c r="J5" i="1"/>
  <c r="H5" i="1"/>
  <c r="F5" i="1"/>
  <c r="D5" i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4" i="4"/>
  <c r="O35" i="4"/>
  <c r="O36" i="4"/>
  <c r="O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4" i="4"/>
  <c r="M35" i="4"/>
  <c r="M36" i="4"/>
  <c r="M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4" i="4"/>
  <c r="K35" i="4"/>
  <c r="K36" i="4"/>
  <c r="K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4" i="4"/>
  <c r="I35" i="4"/>
  <c r="I36" i="4"/>
  <c r="I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4" i="4"/>
  <c r="G35" i="4"/>
  <c r="G36" i="4"/>
  <c r="G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4" i="4"/>
  <c r="E35" i="4"/>
  <c r="E36" i="4"/>
  <c r="E7" i="4"/>
  <c r="C8" i="4"/>
  <c r="S8" i="4" s="1"/>
  <c r="C9" i="4"/>
  <c r="S9" i="4" s="1"/>
  <c r="C10" i="4"/>
  <c r="S10" i="4" s="1"/>
  <c r="C11" i="4"/>
  <c r="S11" i="4" s="1"/>
  <c r="C12" i="4"/>
  <c r="S12" i="4" s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4" i="4"/>
  <c r="C35" i="4"/>
  <c r="C36" i="4"/>
  <c r="C7" i="4"/>
  <c r="S7" i="4" s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4" i="1"/>
  <c r="M35" i="1"/>
  <c r="M36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4" i="1"/>
  <c r="K35" i="1"/>
  <c r="K36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4" i="1"/>
  <c r="E35" i="1"/>
  <c r="E36" i="1"/>
  <c r="E7" i="1"/>
  <c r="C8" i="1"/>
  <c r="C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4" i="1"/>
  <c r="C35" i="1"/>
  <c r="C36" i="1"/>
  <c r="C7" i="1"/>
  <c r="Q12" i="6" l="1"/>
  <c r="F14" i="8" s="1"/>
  <c r="D18" i="8"/>
  <c r="C18" i="8"/>
  <c r="E18" i="8"/>
  <c r="G18" i="8"/>
  <c r="F18" i="8"/>
  <c r="D22" i="8"/>
  <c r="G22" i="8"/>
  <c r="E22" i="8"/>
  <c r="C22" i="8"/>
  <c r="F22" i="8"/>
  <c r="D26" i="8"/>
  <c r="C26" i="8"/>
  <c r="E26" i="8"/>
  <c r="F26" i="8"/>
  <c r="G26" i="8"/>
  <c r="D30" i="8"/>
  <c r="E30" i="8"/>
  <c r="C30" i="8"/>
  <c r="G30" i="8"/>
  <c r="F30" i="8"/>
  <c r="D36" i="8"/>
  <c r="E36" i="8"/>
  <c r="F36" i="8"/>
  <c r="C36" i="8"/>
  <c r="G36" i="8"/>
  <c r="C10" i="8"/>
  <c r="G10" i="8"/>
  <c r="D10" i="8"/>
  <c r="E10" i="8"/>
  <c r="F10" i="8"/>
  <c r="E16" i="8"/>
  <c r="C16" i="8"/>
  <c r="F16" i="8"/>
  <c r="G16" i="8"/>
  <c r="D16" i="8"/>
  <c r="F20" i="8"/>
  <c r="G20" i="8"/>
  <c r="E20" i="8"/>
  <c r="C20" i="8"/>
  <c r="D20" i="8"/>
  <c r="F24" i="8"/>
  <c r="C24" i="8"/>
  <c r="G24" i="8"/>
  <c r="D24" i="8"/>
  <c r="E24" i="8"/>
  <c r="F28" i="8"/>
  <c r="G28" i="8"/>
  <c r="E28" i="8"/>
  <c r="D28" i="8"/>
  <c r="C28" i="8"/>
  <c r="F32" i="8"/>
  <c r="E32" i="8"/>
  <c r="G32" i="8"/>
  <c r="C32" i="8"/>
  <c r="D32" i="8"/>
  <c r="E38" i="8"/>
  <c r="C38" i="8"/>
  <c r="D38" i="8"/>
  <c r="F38" i="8"/>
  <c r="G38" i="8"/>
  <c r="G19" i="8"/>
  <c r="D19" i="8"/>
  <c r="F19" i="8"/>
  <c r="E19" i="8"/>
  <c r="C19" i="8"/>
  <c r="E21" i="8"/>
  <c r="C21" i="8"/>
  <c r="F21" i="8"/>
  <c r="D21" i="8"/>
  <c r="G21" i="8"/>
  <c r="G23" i="8"/>
  <c r="D23" i="8"/>
  <c r="E23" i="8"/>
  <c r="C23" i="8"/>
  <c r="F23" i="8"/>
  <c r="E25" i="8"/>
  <c r="C25" i="8"/>
  <c r="F25" i="8"/>
  <c r="G25" i="8"/>
  <c r="D25" i="8"/>
  <c r="G27" i="8"/>
  <c r="D27" i="8"/>
  <c r="F27" i="8"/>
  <c r="E27" i="8"/>
  <c r="C27" i="8"/>
  <c r="E29" i="8"/>
  <c r="C29" i="8"/>
  <c r="F29" i="8"/>
  <c r="D29" i="8"/>
  <c r="G29" i="8"/>
  <c r="G31" i="8"/>
  <c r="F31" i="8"/>
  <c r="D31" i="8"/>
  <c r="E31" i="8"/>
  <c r="C31" i="8"/>
  <c r="E35" i="8"/>
  <c r="F35" i="8"/>
  <c r="C35" i="8"/>
  <c r="G35" i="8"/>
  <c r="D35" i="8"/>
  <c r="C37" i="8"/>
  <c r="G37" i="8"/>
  <c r="D37" i="8"/>
  <c r="E37" i="8"/>
  <c r="F37" i="8"/>
  <c r="F15" i="8"/>
  <c r="G15" i="8"/>
  <c r="D15" i="8"/>
  <c r="E15" i="8"/>
  <c r="C15" i="8"/>
  <c r="Q10" i="6"/>
  <c r="F12" i="8" s="1"/>
  <c r="E17" i="8"/>
  <c r="D17" i="8"/>
  <c r="G17" i="8" s="1"/>
  <c r="F17" i="8"/>
  <c r="C17" i="8"/>
  <c r="Q11" i="6"/>
  <c r="F13" i="8" s="1"/>
  <c r="Q7" i="6"/>
  <c r="F9" i="8" s="1"/>
  <c r="Q9" i="6"/>
  <c r="F11" i="8" s="1"/>
  <c r="Q8" i="6"/>
  <c r="O3" i="4"/>
  <c r="M3" i="4"/>
  <c r="K3" i="4"/>
  <c r="I3" i="4"/>
  <c r="G3" i="4"/>
  <c r="E3" i="4"/>
  <c r="C3" i="4"/>
  <c r="T36" i="4"/>
  <c r="T35" i="4"/>
  <c r="T34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E14" i="8"/>
  <c r="T11" i="4"/>
  <c r="E13" i="8"/>
  <c r="T10" i="4"/>
  <c r="E12" i="8"/>
  <c r="T9" i="4"/>
  <c r="E11" i="8"/>
  <c r="T8" i="4"/>
  <c r="T7" i="4"/>
  <c r="T2" i="4"/>
  <c r="E9" i="8" l="1"/>
  <c r="O3" i="1"/>
  <c r="M3" i="1"/>
  <c r="K3" i="1"/>
  <c r="I3" i="1"/>
  <c r="G3" i="1"/>
  <c r="E3" i="1"/>
  <c r="C3" i="1"/>
  <c r="Q9" i="1" l="1"/>
  <c r="D11" i="8" s="1"/>
  <c r="G11" i="8" s="1"/>
  <c r="Q10" i="1"/>
  <c r="D12" i="8" s="1"/>
  <c r="G12" i="8" s="1"/>
  <c r="Q11" i="1"/>
  <c r="D13" i="8" s="1"/>
  <c r="G13" i="8" s="1"/>
  <c r="Q12" i="1"/>
  <c r="D14" i="8" s="1"/>
  <c r="G14" i="8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8" i="1"/>
  <c r="P4" i="1"/>
  <c r="N4" i="1"/>
  <c r="L4" i="1"/>
  <c r="J4" i="1"/>
  <c r="H4" i="1"/>
  <c r="F4" i="1"/>
  <c r="D4" i="1"/>
  <c r="D11" i="2"/>
  <c r="Q7" i="1" l="1"/>
  <c r="D9" i="8" s="1"/>
  <c r="G9" i="8" s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4" i="1"/>
  <c r="R35" i="1"/>
  <c r="R36" i="1"/>
  <c r="R7" i="1"/>
  <c r="R2" i="1"/>
</calcChain>
</file>

<file path=xl/sharedStrings.xml><?xml version="1.0" encoding="utf-8"?>
<sst xmlns="http://schemas.openxmlformats.org/spreadsheetml/2006/main" count="191" uniqueCount="54">
  <si>
    <t xml:space="preserve"> </t>
  </si>
  <si>
    <t>CLASSE</t>
  </si>
  <si>
    <t>data</t>
  </si>
  <si>
    <t>n° ore</t>
  </si>
  <si>
    <t>attività</t>
  </si>
  <si>
    <t>Studente</t>
  </si>
  <si>
    <t>Pres.</t>
  </si>
  <si>
    <t>ORE TOTALI PCTO</t>
  </si>
  <si>
    <t>ORE</t>
  </si>
  <si>
    <t>DATA</t>
  </si>
  <si>
    <t>Classe 3^</t>
  </si>
  <si>
    <t>COMPILAZIONE PORTFOLIO</t>
  </si>
  <si>
    <t>TOTALE ORE ANNUALI</t>
  </si>
  <si>
    <t>pippo</t>
  </si>
  <si>
    <t>pluto</t>
  </si>
  <si>
    <t>paparino</t>
  </si>
  <si>
    <t>Classe 4^</t>
  </si>
  <si>
    <t>CLARABELLA</t>
  </si>
  <si>
    <t>Paperone</t>
  </si>
  <si>
    <t>Paperoga</t>
  </si>
  <si>
    <t>VARIE</t>
  </si>
  <si>
    <t>Classe 5^</t>
  </si>
  <si>
    <t>TOTALE ORE TERZO ANNO</t>
  </si>
  <si>
    <t>TOTALE ORE QUARTO ANNO</t>
  </si>
  <si>
    <t>TOTALE ORE QUINTO ANNO</t>
  </si>
  <si>
    <t>3^</t>
  </si>
  <si>
    <t>4^</t>
  </si>
  <si>
    <t>5^</t>
  </si>
  <si>
    <t>Triennio</t>
  </si>
  <si>
    <t>Attività PCTO -  Presenze triennio</t>
  </si>
  <si>
    <t>ORE TOTALI PCTO 3^</t>
  </si>
  <si>
    <t>ORE TOTALI PCTO 4^</t>
  </si>
  <si>
    <t>ORE TOTALI PCTO 5^</t>
  </si>
  <si>
    <t>All. 1 MOD 07.03  - Attività PCTO -  Registrazione presenze per singolo alunno</t>
  </si>
  <si>
    <t xml:space="preserve">All. 1 MOD 07.03  - Attività PCTO - </t>
  </si>
  <si>
    <t>All. 1 MOD 07.03  - Attività PCTO -  -  Registrazione presenze per singolo alunno</t>
  </si>
  <si>
    <t>All. 1 MOD 07.03  - Attività PCTO  SVOLTE NEL TRIENNIO</t>
  </si>
  <si>
    <t>STUDENTE</t>
  </si>
  <si>
    <t>Nella colonna "Studente" a fondo giallo inserire i cognomi in ordine alfabetico</t>
  </si>
  <si>
    <t>Nelle colonne "Pres" sostituire il numero delle ore che trovate riportate, con l'effettivo numero di ore in cui ogni allievo è stato PRESENTE</t>
  </si>
  <si>
    <t>Inserire nelle celle a sfondo giallo: la descrizione dell'attività, il numero delle ore e la data di svolgimento (nel caso di più date inserire "varie").
I dati inseriti verranno riportati automaticamente nel successivo foglio "Registro 3^" e nel foglio "RIEPILOGO"</t>
  </si>
  <si>
    <t>Inserire nelle celle a sfondo giallo: la descrizione dell'attività, il numero delle ore e la data di svolgimento (nel caso di più date inserire "varie").
I dati inseriti verranno riportati automaticamente nel successivo foglio "Registro 4^" e nel foglio "RIEPILOGO"</t>
  </si>
  <si>
    <t>Inserire nelle celle a sfondo giallo: la descrizione dell'attività, il numero delle ore e la data di svolgimento (nel caso di più date inserire "varie").
I dati inseriti verranno riportati automaticamente nel successivo foglio "Registro 5^" e nel foglio "RIEPILOGO"</t>
  </si>
  <si>
    <t>NON COMPILARE MAI LE CELLE CON FONDO AZZURRO</t>
  </si>
  <si>
    <t>I nuovi allievi non in elenco nell'anno precedente, DEVONO ESSERE INSERITI IN CODA, dopo l'ultimo allievo in elenco</t>
  </si>
  <si>
    <t>Non inserire, LASCIANDO LA CELLA VUOTA, gli studenti non ammessi dall'anno precedente</t>
  </si>
  <si>
    <t>SULLA RIGA 8 INSERIRE SEMPRE L'ATTIVITA' DI STAGE ESTERNO</t>
  </si>
  <si>
    <t>ATTIVITA' DI TIROCINO O STAGE ESTERNI</t>
  </si>
  <si>
    <t>ORE TOTALI PCTO QUINTO ANNO</t>
  </si>
  <si>
    <t>ORE TOTALI PCTO QUARTO ANNO</t>
  </si>
  <si>
    <t>ORE TOTALI PCTO TERZO ANNO</t>
  </si>
  <si>
    <t>TOTALE ORE DEL TRIENNIO</t>
  </si>
  <si>
    <t>Modulo specialistico sicurezza luoghi di lavori (obbligatorio)</t>
  </si>
  <si>
    <t xml:space="preserve">TIROCINIO ESTERNO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</si>
</sst>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rgb="FFFF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FF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ck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ck">
        <color rgb="FFFF0000"/>
      </right>
      <top/>
      <bottom/>
      <diagonal/>
    </border>
    <border>
      <left style="double">
        <color rgb="FFFF0000"/>
      </left>
      <right style="thick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uble">
        <color rgb="FFFF0000"/>
      </left>
      <right/>
      <top style="medium">
        <color rgb="FFFF0000"/>
      </top>
      <bottom style="double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/>
      <right style="double">
        <color rgb="FFFF0000"/>
      </right>
      <top style="medium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/>
      <right style="double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36" xfId="0" applyBorder="1"/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left"/>
    </xf>
    <xf numFmtId="164" fontId="9" fillId="4" borderId="31" xfId="0" applyNumberFormat="1" applyFont="1" applyFill="1" applyBorder="1"/>
    <xf numFmtId="164" fontId="9" fillId="4" borderId="21" xfId="0" applyNumberFormat="1" applyFont="1" applyFill="1" applyBorder="1"/>
    <xf numFmtId="0" fontId="9" fillId="5" borderId="21" xfId="0" applyFont="1" applyFill="1" applyBorder="1" applyAlignment="1">
      <alignment horizontal="right" vertical="center"/>
    </xf>
    <xf numFmtId="0" fontId="9" fillId="5" borderId="21" xfId="0" applyFont="1" applyFill="1" applyBorder="1"/>
    <xf numFmtId="0" fontId="9" fillId="4" borderId="21" xfId="0" applyFont="1" applyFill="1" applyBorder="1"/>
    <xf numFmtId="0" fontId="0" fillId="4" borderId="31" xfId="0" applyFont="1" applyFill="1" applyBorder="1" applyAlignment="1">
      <alignment vertical="center"/>
    </xf>
    <xf numFmtId="164" fontId="0" fillId="4" borderId="31" xfId="0" applyNumberFormat="1" applyFont="1" applyFill="1" applyBorder="1" applyAlignment="1">
      <alignment vertical="center"/>
    </xf>
    <xf numFmtId="164" fontId="0" fillId="4" borderId="21" xfId="0" applyNumberFormat="1" applyFont="1" applyFill="1" applyBorder="1" applyAlignment="1">
      <alignment vertical="center"/>
    </xf>
    <xf numFmtId="0" fontId="0" fillId="4" borderId="31" xfId="0" applyFont="1" applyFill="1" applyBorder="1"/>
    <xf numFmtId="164" fontId="0" fillId="4" borderId="31" xfId="0" applyNumberFormat="1" applyFont="1" applyFill="1" applyBorder="1"/>
    <xf numFmtId="164" fontId="0" fillId="4" borderId="21" xfId="0" applyNumberFormat="1" applyFont="1" applyFill="1" applyBorder="1"/>
    <xf numFmtId="0" fontId="11" fillId="4" borderId="35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4" fontId="11" fillId="4" borderId="30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42" xfId="0" applyFill="1" applyBorder="1"/>
    <xf numFmtId="0" fontId="0" fillId="5" borderId="43" xfId="0" applyFill="1" applyBorder="1"/>
    <xf numFmtId="0" fontId="0" fillId="4" borderId="45" xfId="0" applyFill="1" applyBorder="1"/>
    <xf numFmtId="0" fontId="0" fillId="4" borderId="44" xfId="0" applyFill="1" applyBorder="1"/>
    <xf numFmtId="0" fontId="0" fillId="4" borderId="46" xfId="0" applyFill="1" applyBorder="1"/>
    <xf numFmtId="0" fontId="0" fillId="4" borderId="47" xfId="0" applyFill="1" applyBorder="1"/>
    <xf numFmtId="0" fontId="0" fillId="0" borderId="46" xfId="0" applyBorder="1"/>
    <xf numFmtId="0" fontId="7" fillId="3" borderId="20" xfId="0" applyFont="1" applyFill="1" applyBorder="1" applyProtection="1">
      <protection locked="0"/>
    </xf>
    <xf numFmtId="0" fontId="0" fillId="3" borderId="31" xfId="0" applyFont="1" applyFill="1" applyBorder="1" applyAlignment="1" applyProtection="1">
      <alignment vertical="center"/>
      <protection locked="0"/>
    </xf>
    <xf numFmtId="0" fontId="0" fillId="3" borderId="25" xfId="0" applyFont="1" applyFill="1" applyBorder="1" applyAlignment="1" applyProtection="1">
      <alignment vertical="center"/>
      <protection locked="0"/>
    </xf>
    <xf numFmtId="164" fontId="0" fillId="3" borderId="25" xfId="0" applyNumberFormat="1" applyFill="1" applyBorder="1" applyAlignment="1" applyProtection="1">
      <alignment horizontal="left"/>
      <protection locked="0"/>
    </xf>
    <xf numFmtId="164" fontId="0" fillId="3" borderId="26" xfId="0" applyNumberFormat="1" applyFill="1" applyBorder="1" applyAlignment="1" applyProtection="1">
      <alignment horizontal="left"/>
      <protection locked="0"/>
    </xf>
    <xf numFmtId="0" fontId="0" fillId="3" borderId="31" xfId="0" applyFont="1" applyFill="1" applyBorder="1" applyAlignment="1" applyProtection="1">
      <alignment horizontal="left"/>
      <protection locked="0"/>
    </xf>
    <xf numFmtId="0" fontId="0" fillId="3" borderId="32" xfId="0" applyFont="1" applyFill="1" applyBorder="1" applyAlignment="1" applyProtection="1">
      <alignment horizontal="right"/>
      <protection locked="0"/>
    </xf>
    <xf numFmtId="164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Protection="1">
      <protection locked="0"/>
    </xf>
    <xf numFmtId="0" fontId="0" fillId="3" borderId="33" xfId="0" applyFont="1" applyFill="1" applyBorder="1" applyAlignment="1" applyProtection="1">
      <alignment vertical="center"/>
      <protection locked="0"/>
    </xf>
    <xf numFmtId="164" fontId="0" fillId="3" borderId="25" xfId="0" applyNumberForma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Protection="1">
      <protection locked="0"/>
    </xf>
    <xf numFmtId="0" fontId="0" fillId="3" borderId="33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0" fillId="3" borderId="34" xfId="0" applyFont="1" applyFill="1" applyBorder="1" applyAlignment="1" applyProtection="1">
      <alignment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right" vertical="center"/>
    </xf>
    <xf numFmtId="0" fontId="0" fillId="4" borderId="21" xfId="0" applyFont="1" applyFill="1" applyBorder="1"/>
    <xf numFmtId="0" fontId="0" fillId="3" borderId="31" xfId="0" applyFill="1" applyBorder="1" applyProtection="1">
      <protection locked="0"/>
    </xf>
    <xf numFmtId="0" fontId="0" fillId="3" borderId="31" xfId="0" applyFill="1" applyBorder="1" applyAlignment="1" applyProtection="1">
      <alignment horizontal="right"/>
      <protection locked="0"/>
    </xf>
    <xf numFmtId="164" fontId="0" fillId="3" borderId="31" xfId="0" applyNumberFormat="1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right" vertical="center"/>
      <protection locked="0"/>
    </xf>
    <xf numFmtId="0" fontId="0" fillId="4" borderId="21" xfId="0" applyFill="1" applyBorder="1" applyAlignment="1">
      <alignment horizontal="right"/>
    </xf>
    <xf numFmtId="0" fontId="0" fillId="4" borderId="9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16" fillId="3" borderId="18" xfId="0" applyFont="1" applyFill="1" applyBorder="1" applyProtection="1">
      <protection locked="0"/>
    </xf>
    <xf numFmtId="0" fontId="17" fillId="7" borderId="22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Protection="1">
      <protection locked="0"/>
    </xf>
    <xf numFmtId="0" fontId="16" fillId="3" borderId="20" xfId="0" applyFont="1" applyFill="1" applyBorder="1" applyProtection="1">
      <protection locked="0"/>
    </xf>
    <xf numFmtId="0" fontId="17" fillId="7" borderId="23" xfId="0" applyFont="1" applyFill="1" applyBorder="1" applyAlignment="1" applyProtection="1">
      <alignment horizontal="center"/>
      <protection locked="0"/>
    </xf>
    <xf numFmtId="0" fontId="17" fillId="7" borderId="21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8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4" borderId="31" xfId="0" applyFont="1" applyFill="1" applyBorder="1" applyAlignment="1">
      <alignment vertical="center" wrapText="1"/>
    </xf>
    <xf numFmtId="164" fontId="0" fillId="3" borderId="25" xfId="0" applyNumberFormat="1" applyFill="1" applyBorder="1" applyAlignment="1" applyProtection="1">
      <alignment horizontal="center"/>
      <protection locked="0"/>
    </xf>
    <xf numFmtId="0" fontId="0" fillId="3" borderId="31" xfId="0" applyFont="1" applyFill="1" applyBorder="1" applyAlignment="1" applyProtection="1">
      <alignment horizontal="right" vertical="center"/>
      <protection locked="0"/>
    </xf>
    <xf numFmtId="0" fontId="0" fillId="3" borderId="25" xfId="0" applyFont="1" applyFill="1" applyBorder="1" applyAlignment="1" applyProtection="1">
      <alignment horizontal="right" vertical="center"/>
      <protection locked="0"/>
    </xf>
    <xf numFmtId="0" fontId="4" fillId="0" borderId="71" xfId="0" applyFont="1" applyBorder="1" applyAlignment="1">
      <alignment horizontal="center" vertical="center"/>
    </xf>
    <xf numFmtId="0" fontId="0" fillId="3" borderId="71" xfId="0" applyFont="1" applyFill="1" applyBorder="1" applyAlignment="1" applyProtection="1">
      <alignment vertical="center" wrapText="1"/>
      <protection locked="0"/>
    </xf>
    <xf numFmtId="0" fontId="0" fillId="3" borderId="71" xfId="0" applyFont="1" applyFill="1" applyBorder="1" applyAlignment="1" applyProtection="1">
      <alignment horizontal="right" vertical="center"/>
      <protection locked="0"/>
    </xf>
    <xf numFmtId="164" fontId="0" fillId="3" borderId="71" xfId="0" applyNumberFormat="1" applyFill="1" applyBorder="1" applyAlignment="1" applyProtection="1">
      <alignment horizontal="center" vertical="center"/>
      <protection locked="0"/>
    </xf>
    <xf numFmtId="0" fontId="9" fillId="5" borderId="75" xfId="0" applyFont="1" applyFill="1" applyBorder="1" applyAlignment="1">
      <alignment horizontal="right" vertical="center"/>
    </xf>
    <xf numFmtId="0" fontId="9" fillId="5" borderId="75" xfId="0" applyFont="1" applyFill="1" applyBorder="1"/>
    <xf numFmtId="0" fontId="4" fillId="0" borderId="0" xfId="0" applyFont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 textRotation="90"/>
      <protection locked="0"/>
    </xf>
    <xf numFmtId="0" fontId="4" fillId="3" borderId="25" xfId="0" applyFont="1" applyFill="1" applyBorder="1" applyAlignment="1" applyProtection="1">
      <alignment horizontal="center" vertical="center" textRotation="90"/>
      <protection locked="0"/>
    </xf>
    <xf numFmtId="0" fontId="4" fillId="3" borderId="26" xfId="0" applyFont="1" applyFill="1" applyBorder="1" applyAlignment="1" applyProtection="1">
      <alignment horizontal="center" vertical="center" textRotation="90"/>
      <protection locked="0"/>
    </xf>
    <xf numFmtId="0" fontId="13" fillId="3" borderId="57" xfId="0" applyFont="1" applyFill="1" applyBorder="1" applyAlignment="1">
      <alignment vertical="center" wrapText="1"/>
    </xf>
    <xf numFmtId="0" fontId="13" fillId="3" borderId="58" xfId="0" applyFont="1" applyFill="1" applyBorder="1" applyAlignment="1">
      <alignment vertical="center" wrapText="1"/>
    </xf>
    <xf numFmtId="0" fontId="13" fillId="3" borderId="59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3" fillId="3" borderId="51" xfId="0" applyFont="1" applyFill="1" applyBorder="1" applyAlignment="1"/>
    <xf numFmtId="0" fontId="13" fillId="3" borderId="52" xfId="0" applyFont="1" applyFill="1" applyBorder="1" applyAlignment="1"/>
    <xf numFmtId="0" fontId="13" fillId="3" borderId="53" xfId="0" applyFont="1" applyFill="1" applyBorder="1" applyAlignment="1"/>
    <xf numFmtId="0" fontId="14" fillId="7" borderId="54" xfId="0" applyFont="1" applyFill="1" applyBorder="1" applyAlignment="1"/>
    <xf numFmtId="0" fontId="14" fillId="7" borderId="55" xfId="0" applyFont="1" applyFill="1" applyBorder="1" applyAlignment="1"/>
    <xf numFmtId="0" fontId="14" fillId="7" borderId="56" xfId="0" applyFont="1" applyFill="1" applyBorder="1" applyAlignment="1"/>
    <xf numFmtId="0" fontId="15" fillId="6" borderId="57" xfId="0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16" fontId="3" fillId="4" borderId="8" xfId="0" applyNumberFormat="1" applyFont="1" applyFill="1" applyBorder="1" applyAlignment="1">
      <alignment horizontal="center"/>
    </xf>
    <xf numFmtId="16" fontId="3" fillId="4" borderId="9" xfId="0" applyNumberFormat="1" applyFont="1" applyFill="1" applyBorder="1" applyAlignment="1">
      <alignment horizontal="center"/>
    </xf>
    <xf numFmtId="16" fontId="3" fillId="4" borderId="10" xfId="0" applyNumberFormat="1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4" xfId="0" applyBorder="1" applyAlignment="1">
      <alignment horizontal="center" vertical="center" textRotation="90"/>
    </xf>
    <xf numFmtId="0" fontId="1" fillId="8" borderId="68" xfId="0" applyFont="1" applyFill="1" applyBorder="1" applyAlignment="1">
      <alignment horizontal="center" vertical="center"/>
    </xf>
    <xf numFmtId="0" fontId="1" fillId="8" borderId="69" xfId="0" applyFont="1" applyFill="1" applyBorder="1" applyAlignment="1">
      <alignment horizontal="center" vertical="center"/>
    </xf>
    <xf numFmtId="0" fontId="1" fillId="8" borderId="70" xfId="0" applyFont="1" applyFill="1" applyBorder="1" applyAlignment="1">
      <alignment horizontal="center" vertical="center"/>
    </xf>
    <xf numFmtId="16" fontId="2" fillId="4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0" fillId="4" borderId="73" xfId="0" applyFont="1" applyFill="1" applyBorder="1" applyAlignment="1">
      <alignment horizontal="center" wrapText="1"/>
    </xf>
    <xf numFmtId="0" fontId="10" fillId="4" borderId="72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4" borderId="74" xfId="0" applyFont="1" applyFill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wrapText="1"/>
    </xf>
    <xf numFmtId="0" fontId="13" fillId="3" borderId="60" xfId="0" applyFont="1" applyFill="1" applyBorder="1" applyAlignment="1"/>
    <xf numFmtId="0" fontId="13" fillId="3" borderId="61" xfId="0" applyFont="1" applyFill="1" applyBorder="1" applyAlignment="1"/>
    <xf numFmtId="0" fontId="13" fillId="3" borderId="62" xfId="0" applyFont="1" applyFill="1" applyBorder="1" applyAlignment="1"/>
    <xf numFmtId="0" fontId="13" fillId="3" borderId="57" xfId="0" applyFont="1" applyFill="1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13" fillId="3" borderId="63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4" fillId="4" borderId="31" xfId="0" applyFont="1" applyFill="1" applyBorder="1" applyAlignment="1">
      <alignment horizontal="center" vertical="center" textRotation="90"/>
    </xf>
    <xf numFmtId="0" fontId="4" fillId="4" borderId="25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16" fontId="12" fillId="4" borderId="8" xfId="0" applyNumberFormat="1" applyFont="1" applyFill="1" applyBorder="1" applyAlignment="1">
      <alignment horizontal="center" vertical="center"/>
    </xf>
    <xf numFmtId="16" fontId="12" fillId="4" borderId="9" xfId="0" applyNumberFormat="1" applyFont="1" applyFill="1" applyBorder="1" applyAlignment="1">
      <alignment horizontal="center" vertical="center"/>
    </xf>
    <xf numFmtId="16" fontId="12" fillId="4" borderId="10" xfId="0" applyNumberFormat="1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40" xfId="0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  <color rgb="FFCCFF99"/>
      <color rgb="FFFFFFCC"/>
      <color rgb="FF0000CC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F20" sqref="F20"/>
    </sheetView>
  </sheetViews>
  <sheetFormatPr defaultRowHeight="14.25" x14ac:dyDescent="0.45"/>
  <cols>
    <col min="1" max="2" width="3.59765625" customWidth="1"/>
    <col min="3" max="3" width="65.86328125" style="7" customWidth="1"/>
    <col min="4" max="4" width="4.73046875" style="7" customWidth="1"/>
    <col min="5" max="5" width="11.86328125" style="7" customWidth="1"/>
    <col min="6" max="6" width="8.1328125" style="6" customWidth="1"/>
    <col min="7" max="7" width="9.265625" style="6" customWidth="1"/>
    <col min="8" max="8" width="9.1328125" style="6" customWidth="1"/>
  </cols>
  <sheetData>
    <row r="1" spans="1:5" ht="18" x14ac:dyDescent="0.45">
      <c r="A1" s="102" t="s">
        <v>34</v>
      </c>
      <c r="B1" s="102"/>
      <c r="C1" s="102"/>
      <c r="D1" s="102"/>
      <c r="E1" s="102"/>
    </row>
    <row r="2" spans="1:5" x14ac:dyDescent="0.45">
      <c r="C2" s="10"/>
      <c r="D2" s="7" t="s">
        <v>8</v>
      </c>
      <c r="E2" s="6" t="s">
        <v>9</v>
      </c>
    </row>
    <row r="3" spans="1:5" ht="3.75" customHeight="1" x14ac:dyDescent="0.45">
      <c r="A3" t="s">
        <v>0</v>
      </c>
      <c r="C3" s="11"/>
      <c r="D3" s="7" t="s">
        <v>0</v>
      </c>
      <c r="E3" s="7" t="s">
        <v>0</v>
      </c>
    </row>
    <row r="4" spans="1:5" ht="18" x14ac:dyDescent="0.45">
      <c r="A4" s="103" t="s">
        <v>10</v>
      </c>
      <c r="B4" s="14">
        <v>1</v>
      </c>
      <c r="C4" s="55" t="s">
        <v>52</v>
      </c>
      <c r="D4" s="56">
        <v>10</v>
      </c>
      <c r="E4" s="57"/>
    </row>
    <row r="5" spans="1:5" ht="18" x14ac:dyDescent="0.45">
      <c r="A5" s="104"/>
      <c r="B5" s="15">
        <v>2</v>
      </c>
      <c r="C5" s="58"/>
      <c r="D5" s="59"/>
      <c r="E5" s="60"/>
    </row>
    <row r="6" spans="1:5" ht="18" x14ac:dyDescent="0.45">
      <c r="A6" s="104"/>
      <c r="B6" s="15">
        <v>3</v>
      </c>
      <c r="C6" s="52"/>
      <c r="D6" s="59"/>
      <c r="E6" s="60"/>
    </row>
    <row r="7" spans="1:5" ht="18" x14ac:dyDescent="0.45">
      <c r="A7" s="104"/>
      <c r="B7" s="15">
        <v>4</v>
      </c>
      <c r="C7" s="61"/>
      <c r="D7" s="62"/>
      <c r="E7" s="60"/>
    </row>
    <row r="8" spans="1:5" ht="18" x14ac:dyDescent="0.45">
      <c r="A8" s="104"/>
      <c r="B8" s="15">
        <v>5</v>
      </c>
      <c r="C8" s="61"/>
      <c r="D8" s="62"/>
      <c r="E8" s="60"/>
    </row>
    <row r="9" spans="1:5" ht="18" x14ac:dyDescent="0.45">
      <c r="A9" s="104"/>
      <c r="B9" s="15">
        <v>6</v>
      </c>
      <c r="C9" s="61"/>
      <c r="D9" s="62"/>
      <c r="E9" s="60"/>
    </row>
    <row r="10" spans="1:5" ht="18" x14ac:dyDescent="0.45">
      <c r="A10" s="105"/>
      <c r="B10" s="16">
        <v>7</v>
      </c>
      <c r="C10" s="63" t="s">
        <v>11</v>
      </c>
      <c r="D10" s="64">
        <v>10</v>
      </c>
      <c r="E10" s="65" t="s">
        <v>20</v>
      </c>
    </row>
    <row r="11" spans="1:5" x14ac:dyDescent="0.45">
      <c r="C11" s="66" t="s">
        <v>12</v>
      </c>
      <c r="D11" s="67">
        <f>SUM(D4:D10)</f>
        <v>20</v>
      </c>
    </row>
    <row r="12" spans="1:5" ht="20.25" customHeight="1" thickBot="1" x14ac:dyDescent="0.5">
      <c r="C12" s="12"/>
      <c r="D12" s="13" t="s">
        <v>0</v>
      </c>
    </row>
    <row r="13" spans="1:5" ht="62.25" customHeight="1" thickBot="1" x14ac:dyDescent="0.5">
      <c r="A13" s="106" t="s">
        <v>40</v>
      </c>
      <c r="B13" s="107"/>
      <c r="C13" s="107"/>
      <c r="D13" s="107"/>
      <c r="E13" s="108"/>
    </row>
  </sheetData>
  <sheetProtection password="8E93" sheet="1" objects="1" scenarios="1"/>
  <mergeCells count="3">
    <mergeCell ref="A1:E1"/>
    <mergeCell ref="A4:A10"/>
    <mergeCell ref="A13:E13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2"/>
  <sheetViews>
    <sheetView zoomScaleNormal="100" workbookViewId="0">
      <selection activeCell="Q7" sqref="Q7"/>
    </sheetView>
  </sheetViews>
  <sheetFormatPr defaultColWidth="9" defaultRowHeight="14.25" x14ac:dyDescent="0.45"/>
  <cols>
    <col min="1" max="1" width="3.265625" style="1" bestFit="1" customWidth="1"/>
    <col min="2" max="2" width="17.73046875" customWidth="1"/>
    <col min="3" max="3" width="5.265625" style="2" bestFit="1" customWidth="1"/>
    <col min="4" max="4" width="8.3984375" style="6" customWidth="1"/>
    <col min="5" max="5" width="5.265625" style="6" bestFit="1" customWidth="1"/>
    <col min="6" max="6" width="7" style="6" bestFit="1" customWidth="1"/>
    <col min="7" max="7" width="5.265625" style="6" bestFit="1" customWidth="1"/>
    <col min="8" max="8" width="7" style="6" bestFit="1" customWidth="1"/>
    <col min="9" max="9" width="5.265625" style="6" bestFit="1" customWidth="1"/>
    <col min="10" max="10" width="7.86328125" style="6" customWidth="1"/>
    <col min="11" max="11" width="5.265625" style="6" bestFit="1" customWidth="1"/>
    <col min="12" max="12" width="7" style="6" bestFit="1" customWidth="1"/>
    <col min="13" max="13" width="5.265625" style="6" bestFit="1" customWidth="1"/>
    <col min="14" max="14" width="7" style="6" bestFit="1" customWidth="1"/>
    <col min="15" max="15" width="5.265625" style="6" bestFit="1" customWidth="1"/>
    <col min="16" max="16" width="7" style="6" bestFit="1" customWidth="1"/>
    <col min="17" max="17" width="7.265625" style="2" customWidth="1"/>
    <col min="18" max="18" width="17.59765625" style="2" customWidth="1"/>
    <col min="19" max="28" width="9" style="2"/>
  </cols>
  <sheetData>
    <row r="1" spans="1:28" ht="19.350000000000001" customHeight="1" thickBot="1" x14ac:dyDescent="0.7">
      <c r="A1" s="4"/>
      <c r="B1" s="135" t="s">
        <v>1</v>
      </c>
      <c r="C1" s="137" t="s">
        <v>33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40"/>
    </row>
    <row r="2" spans="1:28" ht="16.5" customHeight="1" thickTop="1" thickBot="1" x14ac:dyDescent="0.5">
      <c r="A2" s="4"/>
      <c r="B2" s="136"/>
      <c r="C2" s="109" t="s">
        <v>4</v>
      </c>
      <c r="D2" s="111"/>
      <c r="E2" s="109" t="s">
        <v>4</v>
      </c>
      <c r="F2" s="111"/>
      <c r="G2" s="109" t="s">
        <v>4</v>
      </c>
      <c r="H2" s="111"/>
      <c r="I2" s="109" t="s">
        <v>4</v>
      </c>
      <c r="J2" s="111"/>
      <c r="K2" s="109" t="s">
        <v>4</v>
      </c>
      <c r="L2" s="111"/>
      <c r="M2" s="109" t="s">
        <v>4</v>
      </c>
      <c r="N2" s="111"/>
      <c r="O2" s="109" t="s">
        <v>4</v>
      </c>
      <c r="P2" s="110"/>
      <c r="Q2" s="129" t="s">
        <v>50</v>
      </c>
      <c r="R2" s="123" t="str">
        <f>B3</f>
        <v>Studente</v>
      </c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54" customHeight="1" thickTop="1" thickBot="1" x14ac:dyDescent="0.5">
      <c r="A3" s="4"/>
      <c r="B3" s="132" t="s">
        <v>5</v>
      </c>
      <c r="C3" s="112" t="str">
        <f>IF(TERZA!C4="","",TERZA!C4)</f>
        <v>Modulo specialistico sicurezza luoghi di lavori (obbligatorio)</v>
      </c>
      <c r="D3" s="113"/>
      <c r="E3" s="112" t="str">
        <f>IF(TERZA!C5="","",TERZA!C5)</f>
        <v/>
      </c>
      <c r="F3" s="113"/>
      <c r="G3" s="112" t="str">
        <f>IF(TERZA!C6="","",TERZA!C6)</f>
        <v/>
      </c>
      <c r="H3" s="113"/>
      <c r="I3" s="112" t="str">
        <f>IF(TERZA!C7="","",TERZA!C7)</f>
        <v/>
      </c>
      <c r="J3" s="113"/>
      <c r="K3" s="112" t="str">
        <f>IF(TERZA!C8="","",TERZA!C8)</f>
        <v/>
      </c>
      <c r="L3" s="113"/>
      <c r="M3" s="112" t="str">
        <f>IF(TERZA!C9="","",TERZA!C9)</f>
        <v/>
      </c>
      <c r="N3" s="113"/>
      <c r="O3" s="112" t="str">
        <f>IF(TERZA!C10="","",TERZA!C10)</f>
        <v>COMPILAZIONE PORTFOLIO</v>
      </c>
      <c r="P3" s="113"/>
      <c r="Q3" s="130"/>
      <c r="R3" s="124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.6" customHeight="1" x14ac:dyDescent="0.45">
      <c r="A4" s="4"/>
      <c r="B4" s="133"/>
      <c r="C4" s="31" t="s">
        <v>2</v>
      </c>
      <c r="D4" s="32" t="str">
        <f>IF(TERZA!E4="","",TERZA!E4)</f>
        <v/>
      </c>
      <c r="E4" s="33" t="s">
        <v>2</v>
      </c>
      <c r="F4" s="32" t="str">
        <f>IF(TERZA!E5="","",TERZA!E5)</f>
        <v/>
      </c>
      <c r="G4" s="33" t="s">
        <v>2</v>
      </c>
      <c r="H4" s="32" t="str">
        <f>IF(TERZA!E6="","",TERZA!E6)</f>
        <v/>
      </c>
      <c r="I4" s="33" t="s">
        <v>2</v>
      </c>
      <c r="J4" s="32" t="str">
        <f>IF(TERZA!E7="","",TERZA!E7)</f>
        <v/>
      </c>
      <c r="K4" s="33" t="s">
        <v>2</v>
      </c>
      <c r="L4" s="32" t="str">
        <f>IF(TERZA!E8="","",TERZA!E8)</f>
        <v/>
      </c>
      <c r="M4" s="33" t="s">
        <v>2</v>
      </c>
      <c r="N4" s="32" t="str">
        <f>IF(TERZA!E9="","",TERZA!E9)</f>
        <v/>
      </c>
      <c r="O4" s="33" t="s">
        <v>2</v>
      </c>
      <c r="P4" s="34" t="str">
        <f>IF(TERZA!E10="","",TERZA!E10)</f>
        <v>VARIE</v>
      </c>
      <c r="Q4" s="130"/>
      <c r="R4" s="124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3.35" customHeight="1" thickBot="1" x14ac:dyDescent="0.5">
      <c r="B5" s="133"/>
      <c r="C5" s="35" t="s">
        <v>3</v>
      </c>
      <c r="D5" s="36">
        <f>IF(TERZA!D4="","",TERZA!D4)</f>
        <v>10</v>
      </c>
      <c r="E5" s="35" t="s">
        <v>3</v>
      </c>
      <c r="F5" s="36" t="str">
        <f>IF(TERZA!D5="","",TERZA!D5)</f>
        <v/>
      </c>
      <c r="G5" s="35" t="s">
        <v>3</v>
      </c>
      <c r="H5" s="36" t="str">
        <f>IF(TERZA!D6="","",TERZA!D6)</f>
        <v/>
      </c>
      <c r="I5" s="35" t="s">
        <v>3</v>
      </c>
      <c r="J5" s="36" t="str">
        <f>IF(TERZA!D7="","",TERZA!D7)</f>
        <v/>
      </c>
      <c r="K5" s="35" t="s">
        <v>3</v>
      </c>
      <c r="L5" s="36" t="str">
        <f>IF(TERZA!D8="","",TERZA!D8)</f>
        <v/>
      </c>
      <c r="M5" s="35" t="s">
        <v>3</v>
      </c>
      <c r="N5" s="36" t="str">
        <f>IF(TERZA!D9="","",TERZA!D9)</f>
        <v/>
      </c>
      <c r="O5" s="35" t="s">
        <v>3</v>
      </c>
      <c r="P5" s="36">
        <f>IF(TERZA!D10="","",TERZA!D10)</f>
        <v>10</v>
      </c>
      <c r="Q5" s="130"/>
      <c r="R5" s="124"/>
      <c r="S5" s="3"/>
      <c r="T5" s="3"/>
      <c r="U5" s="3"/>
      <c r="V5" s="3"/>
      <c r="W5" s="3"/>
      <c r="X5" s="3"/>
      <c r="Y5" s="3"/>
      <c r="Z5" s="3"/>
      <c r="AA5" s="3"/>
    </row>
    <row r="6" spans="1:28" ht="14.65" thickBot="1" x14ac:dyDescent="0.5">
      <c r="A6" s="4"/>
      <c r="B6" s="134"/>
      <c r="C6" s="9" t="s">
        <v>6</v>
      </c>
      <c r="D6" s="126"/>
      <c r="E6" s="9" t="s">
        <v>6</v>
      </c>
      <c r="F6" s="126"/>
      <c r="G6" s="9" t="s">
        <v>6</v>
      </c>
      <c r="H6" s="126"/>
      <c r="I6" s="9" t="s">
        <v>6</v>
      </c>
      <c r="J6" s="126"/>
      <c r="K6" s="9" t="s">
        <v>6</v>
      </c>
      <c r="L6" s="126"/>
      <c r="M6" s="9" t="s">
        <v>6</v>
      </c>
      <c r="N6" s="126"/>
      <c r="O6" s="9" t="s">
        <v>6</v>
      </c>
      <c r="P6" s="126"/>
      <c r="Q6" s="131"/>
      <c r="R6" s="125"/>
      <c r="S6" s="3"/>
      <c r="T6" s="3"/>
      <c r="U6" s="3"/>
      <c r="V6" s="3"/>
      <c r="W6" s="3"/>
      <c r="X6" s="3"/>
      <c r="Y6" s="3"/>
      <c r="Z6" s="3"/>
      <c r="AA6" s="3"/>
      <c r="AB6" s="6"/>
    </row>
    <row r="7" spans="1:28" ht="14.1" customHeight="1" thickTop="1" x14ac:dyDescent="0.45">
      <c r="A7" s="90">
        <v>1</v>
      </c>
      <c r="B7" s="79" t="s">
        <v>13</v>
      </c>
      <c r="C7" s="80">
        <f>IF(B7="","",TERZA!$D$4)</f>
        <v>10</v>
      </c>
      <c r="D7" s="127"/>
      <c r="E7" s="83">
        <f>IF(B7="","",TERZA!$D$5)</f>
        <v>0</v>
      </c>
      <c r="F7" s="127"/>
      <c r="G7" s="84">
        <f>IF(B7="","",TERZA!$D$6)</f>
        <v>0</v>
      </c>
      <c r="H7" s="127"/>
      <c r="I7" s="84">
        <f>IF(B7="","",TERZA!$D$7)</f>
        <v>0</v>
      </c>
      <c r="J7" s="127"/>
      <c r="K7" s="84" t="str">
        <f>IF(B7="","",IF(TERZA!$D$8="","",TERZA!$D$8))</f>
        <v/>
      </c>
      <c r="L7" s="127"/>
      <c r="M7" s="84" t="str">
        <f>IF(B7="","",IF(TERZA!$D$9="","",TERZA!$D$9))</f>
        <v/>
      </c>
      <c r="N7" s="127"/>
      <c r="O7" s="84">
        <f>IF(B7="","",IF(TERZA!$D$10="","",TERZA!$D$10))</f>
        <v>10</v>
      </c>
      <c r="P7" s="127"/>
      <c r="Q7" s="85">
        <f>IF(B7="","",SUM(C7:O7))</f>
        <v>20</v>
      </c>
      <c r="R7" s="86" t="str">
        <f>IF(B7="","",B7)</f>
        <v>pippo</v>
      </c>
    </row>
    <row r="8" spans="1:28" ht="14.1" customHeight="1" x14ac:dyDescent="0.45">
      <c r="A8" s="90">
        <v>2</v>
      </c>
      <c r="B8" s="81" t="s">
        <v>14</v>
      </c>
      <c r="C8" s="80">
        <f>IF(B8="","",TERZA!$D$4)</f>
        <v>10</v>
      </c>
      <c r="D8" s="127"/>
      <c r="E8" s="83">
        <f>IF(B8="","",TERZA!$D$5)</f>
        <v>0</v>
      </c>
      <c r="F8" s="127"/>
      <c r="G8" s="84">
        <f>IF(B8="","",TERZA!$D$6)</f>
        <v>0</v>
      </c>
      <c r="H8" s="127"/>
      <c r="I8" s="84">
        <f>IF(B8="","",TERZA!$D$7)</f>
        <v>0</v>
      </c>
      <c r="J8" s="127"/>
      <c r="K8" s="84" t="str">
        <f>IF(B8="","",IF(TERZA!$D$8="","",TERZA!$D$8))</f>
        <v/>
      </c>
      <c r="L8" s="127"/>
      <c r="M8" s="84" t="str">
        <f>IF(B8="","",IF(TERZA!$D$9="","",TERZA!$D$9))</f>
        <v/>
      </c>
      <c r="N8" s="127"/>
      <c r="O8" s="84">
        <f>IF(B8="","",IF(TERZA!$D$10="","",TERZA!$D$10))</f>
        <v>10</v>
      </c>
      <c r="P8" s="127"/>
      <c r="Q8" s="85">
        <f t="shared" ref="Q8:Q36" si="0">IF(B8="","",SUM(C8:O8))</f>
        <v>20</v>
      </c>
      <c r="R8" s="87" t="str">
        <f t="shared" ref="R8:R36" si="1">IF(B8="","",B8)</f>
        <v>pluto</v>
      </c>
    </row>
    <row r="9" spans="1:28" ht="14.1" customHeight="1" x14ac:dyDescent="0.45">
      <c r="A9" s="90">
        <v>3</v>
      </c>
      <c r="B9" s="81" t="s">
        <v>15</v>
      </c>
      <c r="C9" s="80">
        <f>IF(B9="","",TERZA!$D$4)</f>
        <v>10</v>
      </c>
      <c r="D9" s="127"/>
      <c r="E9" s="83">
        <f>IF(B9="","",TERZA!$D$5)</f>
        <v>0</v>
      </c>
      <c r="F9" s="127"/>
      <c r="G9" s="84">
        <f>IF(B9="","",TERZA!$D$6)</f>
        <v>0</v>
      </c>
      <c r="H9" s="127"/>
      <c r="I9" s="84">
        <f>IF(B9="","",TERZA!$D$7)</f>
        <v>0</v>
      </c>
      <c r="J9" s="127"/>
      <c r="K9" s="84" t="str">
        <f>IF(B9="","",IF(TERZA!$D$8="","",TERZA!$D$8))</f>
        <v/>
      </c>
      <c r="L9" s="127"/>
      <c r="M9" s="84" t="str">
        <f>IF(B9="","",IF(TERZA!$D$9="","",TERZA!$D$9))</f>
        <v/>
      </c>
      <c r="N9" s="127"/>
      <c r="O9" s="84">
        <f>IF(B9="","",IF(TERZA!$D$10="","",TERZA!$D$10))</f>
        <v>10</v>
      </c>
      <c r="P9" s="127"/>
      <c r="Q9" s="85">
        <f t="shared" si="0"/>
        <v>20</v>
      </c>
      <c r="R9" s="87" t="str">
        <f t="shared" si="1"/>
        <v>paparino</v>
      </c>
    </row>
    <row r="10" spans="1:28" ht="14.1" customHeight="1" x14ac:dyDescent="0.45">
      <c r="A10" s="90">
        <v>4</v>
      </c>
      <c r="B10" s="81"/>
      <c r="C10" s="80" t="str">
        <f>IF(B10="","",TERZA!$D$4)</f>
        <v/>
      </c>
      <c r="D10" s="127"/>
      <c r="E10" s="83" t="str">
        <f>IF(B10="","",TERZA!$D$5)</f>
        <v/>
      </c>
      <c r="F10" s="127"/>
      <c r="G10" s="84" t="str">
        <f>IF(B10="","",TERZA!$D$6)</f>
        <v/>
      </c>
      <c r="H10" s="127"/>
      <c r="I10" s="84" t="str">
        <f>IF(B10="","",TERZA!$D$7)</f>
        <v/>
      </c>
      <c r="J10" s="127"/>
      <c r="K10" s="84" t="str">
        <f>IF(B10="","",IF(TERZA!$D$8="","",TERZA!$D$8))</f>
        <v/>
      </c>
      <c r="L10" s="127"/>
      <c r="M10" s="84" t="str">
        <f>IF(B10="","",IF(TERZA!$D$9="","",TERZA!$D$9))</f>
        <v/>
      </c>
      <c r="N10" s="127"/>
      <c r="O10" s="84" t="str">
        <f>IF(B10="","",IF(TERZA!$D$10="","",TERZA!$D$10))</f>
        <v/>
      </c>
      <c r="P10" s="127"/>
      <c r="Q10" s="85" t="str">
        <f t="shared" si="0"/>
        <v/>
      </c>
      <c r="R10" s="87" t="str">
        <f t="shared" si="1"/>
        <v/>
      </c>
    </row>
    <row r="11" spans="1:28" ht="14.1" customHeight="1" x14ac:dyDescent="0.45">
      <c r="A11" s="90">
        <v>5</v>
      </c>
      <c r="B11" s="81"/>
      <c r="C11" s="80" t="str">
        <f>IF(B11="","",TERZA!$D$4)</f>
        <v/>
      </c>
      <c r="D11" s="127"/>
      <c r="E11" s="83" t="str">
        <f>IF(B11="","",TERZA!$D$5)</f>
        <v/>
      </c>
      <c r="F11" s="127"/>
      <c r="G11" s="84" t="str">
        <f>IF(B11="","",TERZA!$D$6)</f>
        <v/>
      </c>
      <c r="H11" s="127"/>
      <c r="I11" s="84" t="str">
        <f>IF(B11="","",TERZA!$D$7)</f>
        <v/>
      </c>
      <c r="J11" s="127"/>
      <c r="K11" s="84" t="str">
        <f>IF(B11="","",IF(TERZA!$D$8="","",TERZA!$D$8))</f>
        <v/>
      </c>
      <c r="L11" s="127"/>
      <c r="M11" s="84" t="str">
        <f>IF(B11="","",IF(TERZA!$D$9="","",TERZA!$D$9))</f>
        <v/>
      </c>
      <c r="N11" s="127"/>
      <c r="O11" s="84" t="str">
        <f>IF(B11="","",IF(TERZA!$D$10="","",TERZA!$D$10))</f>
        <v/>
      </c>
      <c r="P11" s="127"/>
      <c r="Q11" s="85" t="str">
        <f t="shared" si="0"/>
        <v/>
      </c>
      <c r="R11" s="87" t="str">
        <f t="shared" si="1"/>
        <v/>
      </c>
    </row>
    <row r="12" spans="1:28" ht="14.1" customHeight="1" x14ac:dyDescent="0.45">
      <c r="A12" s="90">
        <v>6</v>
      </c>
      <c r="B12" s="81"/>
      <c r="C12" s="80" t="str">
        <f>IF(B12="","",TERZA!$D$4)</f>
        <v/>
      </c>
      <c r="D12" s="127"/>
      <c r="E12" s="83" t="str">
        <f>IF(B12="","",TERZA!$D$5)</f>
        <v/>
      </c>
      <c r="F12" s="127"/>
      <c r="G12" s="84" t="str">
        <f>IF(B12="","",TERZA!$D$6)</f>
        <v/>
      </c>
      <c r="H12" s="127"/>
      <c r="I12" s="84" t="str">
        <f>IF(B12="","",TERZA!$D$7)</f>
        <v/>
      </c>
      <c r="J12" s="127"/>
      <c r="K12" s="84" t="str">
        <f>IF(B12="","",IF(TERZA!$D$8="","",TERZA!$D$8))</f>
        <v/>
      </c>
      <c r="L12" s="127"/>
      <c r="M12" s="84" t="str">
        <f>IF(B12="","",IF(TERZA!$D$9="","",TERZA!$D$9))</f>
        <v/>
      </c>
      <c r="N12" s="127"/>
      <c r="O12" s="84" t="str">
        <f>IF(B12="","",IF(TERZA!$D$10="","",TERZA!$D$10))</f>
        <v/>
      </c>
      <c r="P12" s="127"/>
      <c r="Q12" s="85" t="str">
        <f t="shared" si="0"/>
        <v/>
      </c>
      <c r="R12" s="87" t="str">
        <f t="shared" si="1"/>
        <v/>
      </c>
    </row>
    <row r="13" spans="1:28" ht="14.1" customHeight="1" x14ac:dyDescent="0.45">
      <c r="A13" s="90">
        <v>7</v>
      </c>
      <c r="B13" s="81"/>
      <c r="C13" s="80" t="str">
        <f>IF(B13="","",TERZA!$D$4)</f>
        <v/>
      </c>
      <c r="D13" s="127"/>
      <c r="E13" s="83" t="str">
        <f>IF(B13="","",TERZA!$D$5)</f>
        <v/>
      </c>
      <c r="F13" s="127"/>
      <c r="G13" s="84" t="str">
        <f>IF(B13="","",TERZA!$D$6)</f>
        <v/>
      </c>
      <c r="H13" s="127"/>
      <c r="I13" s="84" t="str">
        <f>IF(B13="","",TERZA!$D$7)</f>
        <v/>
      </c>
      <c r="J13" s="127"/>
      <c r="K13" s="84" t="str">
        <f>IF(B13="","",IF(TERZA!$D$8="","",TERZA!$D$8))</f>
        <v/>
      </c>
      <c r="L13" s="127"/>
      <c r="M13" s="84" t="str">
        <f>IF(B13="","",IF(TERZA!$D$9="","",TERZA!$D$9))</f>
        <v/>
      </c>
      <c r="N13" s="127"/>
      <c r="O13" s="84" t="str">
        <f>IF(B13="","",IF(TERZA!$D$10="","",TERZA!$D$10))</f>
        <v/>
      </c>
      <c r="P13" s="127"/>
      <c r="Q13" s="85" t="str">
        <f t="shared" si="0"/>
        <v/>
      </c>
      <c r="R13" s="87" t="str">
        <f t="shared" si="1"/>
        <v/>
      </c>
    </row>
    <row r="14" spans="1:28" ht="14.1" customHeight="1" x14ac:dyDescent="0.45">
      <c r="A14" s="90">
        <v>8</v>
      </c>
      <c r="B14" s="81"/>
      <c r="C14" s="80" t="str">
        <f>IF(B14="","",TERZA!$D$4)</f>
        <v/>
      </c>
      <c r="D14" s="127"/>
      <c r="E14" s="83" t="str">
        <f>IF(B14="","",TERZA!$D$5)</f>
        <v/>
      </c>
      <c r="F14" s="127"/>
      <c r="G14" s="84" t="str">
        <f>IF(B14="","",TERZA!$D$6)</f>
        <v/>
      </c>
      <c r="H14" s="127"/>
      <c r="I14" s="84" t="str">
        <f>IF(B14="","",TERZA!$D$7)</f>
        <v/>
      </c>
      <c r="J14" s="127"/>
      <c r="K14" s="84" t="str">
        <f>IF(B14="","",IF(TERZA!$D$8="","",TERZA!$D$8))</f>
        <v/>
      </c>
      <c r="L14" s="127"/>
      <c r="M14" s="84" t="str">
        <f>IF(B14="","",IF(TERZA!$D$9="","",TERZA!$D$9))</f>
        <v/>
      </c>
      <c r="N14" s="127"/>
      <c r="O14" s="84" t="str">
        <f>IF(B14="","",IF(TERZA!$D$10="","",TERZA!$D$10))</f>
        <v/>
      </c>
      <c r="P14" s="127"/>
      <c r="Q14" s="85" t="str">
        <f t="shared" si="0"/>
        <v/>
      </c>
      <c r="R14" s="87" t="str">
        <f t="shared" si="1"/>
        <v/>
      </c>
    </row>
    <row r="15" spans="1:28" ht="14.1" customHeight="1" x14ac:dyDescent="0.45">
      <c r="A15" s="90">
        <v>9</v>
      </c>
      <c r="B15" s="81"/>
      <c r="C15" s="80" t="str">
        <f>IF(B15="","",TERZA!$D$4)</f>
        <v/>
      </c>
      <c r="D15" s="127"/>
      <c r="E15" s="83" t="str">
        <f>IF(B15="","",TERZA!$D$5)</f>
        <v/>
      </c>
      <c r="F15" s="127"/>
      <c r="G15" s="84" t="str">
        <f>IF(B15="","",TERZA!$D$6)</f>
        <v/>
      </c>
      <c r="H15" s="127"/>
      <c r="I15" s="84" t="str">
        <f>IF(B15="","",TERZA!$D$7)</f>
        <v/>
      </c>
      <c r="J15" s="127"/>
      <c r="K15" s="84" t="str">
        <f>IF(B15="","",IF(TERZA!$D$8="","",TERZA!$D$8))</f>
        <v/>
      </c>
      <c r="L15" s="127"/>
      <c r="M15" s="84" t="str">
        <f>IF(B15="","",IF(TERZA!$D$9="","",TERZA!$D$9))</f>
        <v/>
      </c>
      <c r="N15" s="127"/>
      <c r="O15" s="84" t="str">
        <f>IF(B15="","",IF(TERZA!$D$10="","",TERZA!$D$10))</f>
        <v/>
      </c>
      <c r="P15" s="127"/>
      <c r="Q15" s="85" t="str">
        <f t="shared" si="0"/>
        <v/>
      </c>
      <c r="R15" s="87" t="str">
        <f t="shared" si="1"/>
        <v/>
      </c>
    </row>
    <row r="16" spans="1:28" ht="14.1" customHeight="1" x14ac:dyDescent="0.45">
      <c r="A16" s="90">
        <v>10</v>
      </c>
      <c r="B16" s="81"/>
      <c r="C16" s="80" t="str">
        <f>IF(B16="","",TERZA!$D$4)</f>
        <v/>
      </c>
      <c r="D16" s="127"/>
      <c r="E16" s="83" t="str">
        <f>IF(B16="","",TERZA!$D$5)</f>
        <v/>
      </c>
      <c r="F16" s="127"/>
      <c r="G16" s="84" t="str">
        <f>IF(B16="","",TERZA!$D$6)</f>
        <v/>
      </c>
      <c r="H16" s="127"/>
      <c r="I16" s="84" t="str">
        <f>IF(B16="","",TERZA!$D$7)</f>
        <v/>
      </c>
      <c r="J16" s="127"/>
      <c r="K16" s="84" t="str">
        <f>IF(B16="","",IF(TERZA!$D$8="","",TERZA!$D$8))</f>
        <v/>
      </c>
      <c r="L16" s="127"/>
      <c r="M16" s="84" t="str">
        <f>IF(B16="","",IF(TERZA!$D$9="","",TERZA!$D$9))</f>
        <v/>
      </c>
      <c r="N16" s="127"/>
      <c r="O16" s="84" t="str">
        <f>IF(B16="","",IF(TERZA!$D$10="","",TERZA!$D$10))</f>
        <v/>
      </c>
      <c r="P16" s="127"/>
      <c r="Q16" s="85" t="str">
        <f t="shared" si="0"/>
        <v/>
      </c>
      <c r="R16" s="87" t="str">
        <f t="shared" si="1"/>
        <v/>
      </c>
    </row>
    <row r="17" spans="1:28" ht="14.1" customHeight="1" x14ac:dyDescent="0.45">
      <c r="A17" s="90">
        <v>11</v>
      </c>
      <c r="B17" s="81"/>
      <c r="C17" s="80" t="str">
        <f>IF(B17="","",TERZA!$D$4)</f>
        <v/>
      </c>
      <c r="D17" s="127"/>
      <c r="E17" s="83" t="str">
        <f>IF(B17="","",TERZA!$D$5)</f>
        <v/>
      </c>
      <c r="F17" s="127"/>
      <c r="G17" s="84" t="str">
        <f>IF(B17="","",TERZA!$D$6)</f>
        <v/>
      </c>
      <c r="H17" s="127"/>
      <c r="I17" s="84" t="str">
        <f>IF(B17="","",TERZA!$D$7)</f>
        <v/>
      </c>
      <c r="J17" s="127"/>
      <c r="K17" s="84" t="str">
        <f>IF(B17="","",IF(TERZA!$D$8="","",TERZA!$D$8))</f>
        <v/>
      </c>
      <c r="L17" s="127"/>
      <c r="M17" s="84" t="str">
        <f>IF(B17="","",IF(TERZA!$D$9="","",TERZA!$D$9))</f>
        <v/>
      </c>
      <c r="N17" s="127"/>
      <c r="O17" s="84" t="str">
        <f>IF(B17="","",IF(TERZA!$D$10="","",TERZA!$D$10))</f>
        <v/>
      </c>
      <c r="P17" s="127"/>
      <c r="Q17" s="85" t="str">
        <f t="shared" si="0"/>
        <v/>
      </c>
      <c r="R17" s="87" t="str">
        <f t="shared" si="1"/>
        <v/>
      </c>
    </row>
    <row r="18" spans="1:28" ht="14.1" customHeight="1" x14ac:dyDescent="0.45">
      <c r="A18" s="90">
        <v>12</v>
      </c>
      <c r="B18" s="81"/>
      <c r="C18" s="80" t="str">
        <f>IF(B18="","",TERZA!$D$4)</f>
        <v/>
      </c>
      <c r="D18" s="127"/>
      <c r="E18" s="83" t="str">
        <f>IF(B18="","",TERZA!$D$5)</f>
        <v/>
      </c>
      <c r="F18" s="127"/>
      <c r="G18" s="84" t="str">
        <f>IF(B18="","",TERZA!$D$6)</f>
        <v/>
      </c>
      <c r="H18" s="127"/>
      <c r="I18" s="84" t="str">
        <f>IF(B18="","",TERZA!$D$7)</f>
        <v/>
      </c>
      <c r="J18" s="127"/>
      <c r="K18" s="84" t="str">
        <f>IF(B18="","",IF(TERZA!$D$8="","",TERZA!$D$8))</f>
        <v/>
      </c>
      <c r="L18" s="127"/>
      <c r="M18" s="84" t="str">
        <f>IF(B18="","",IF(TERZA!$D$9="","",TERZA!$D$9))</f>
        <v/>
      </c>
      <c r="N18" s="127"/>
      <c r="O18" s="84" t="str">
        <f>IF(B18="","",IF(TERZA!$D$10="","",TERZA!$D$10))</f>
        <v/>
      </c>
      <c r="P18" s="127"/>
      <c r="Q18" s="85" t="str">
        <f t="shared" si="0"/>
        <v/>
      </c>
      <c r="R18" s="87" t="str">
        <f t="shared" si="1"/>
        <v/>
      </c>
    </row>
    <row r="19" spans="1:28" ht="14.1" customHeight="1" x14ac:dyDescent="0.45">
      <c r="A19" s="90">
        <v>13</v>
      </c>
      <c r="B19" s="81"/>
      <c r="C19" s="80" t="str">
        <f>IF(B19="","",TERZA!$D$4)</f>
        <v/>
      </c>
      <c r="D19" s="127"/>
      <c r="E19" s="83" t="str">
        <f>IF(B19="","",TERZA!$D$5)</f>
        <v/>
      </c>
      <c r="F19" s="127"/>
      <c r="G19" s="84" t="str">
        <f>IF(B19="","",TERZA!$D$6)</f>
        <v/>
      </c>
      <c r="H19" s="127"/>
      <c r="I19" s="84" t="str">
        <f>IF(B19="","",TERZA!$D$7)</f>
        <v/>
      </c>
      <c r="J19" s="127"/>
      <c r="K19" s="84" t="str">
        <f>IF(B19="","",IF(TERZA!$D$8="","",TERZA!$D$8))</f>
        <v/>
      </c>
      <c r="L19" s="127"/>
      <c r="M19" s="84" t="str">
        <f>IF(B19="","",IF(TERZA!$D$9="","",TERZA!$D$9))</f>
        <v/>
      </c>
      <c r="N19" s="127"/>
      <c r="O19" s="84" t="str">
        <f>IF(B19="","",IF(TERZA!$D$10="","",TERZA!$D$10))</f>
        <v/>
      </c>
      <c r="P19" s="127"/>
      <c r="Q19" s="85" t="str">
        <f t="shared" si="0"/>
        <v/>
      </c>
      <c r="R19" s="87" t="str">
        <f t="shared" si="1"/>
        <v/>
      </c>
    </row>
    <row r="20" spans="1:28" ht="14.1" customHeight="1" x14ac:dyDescent="0.45">
      <c r="A20" s="90">
        <v>14</v>
      </c>
      <c r="B20" s="81"/>
      <c r="C20" s="80" t="str">
        <f>IF(B20="","",TERZA!$D$4)</f>
        <v/>
      </c>
      <c r="D20" s="127"/>
      <c r="E20" s="83" t="str">
        <f>IF(B20="","",TERZA!$D$5)</f>
        <v/>
      </c>
      <c r="F20" s="127"/>
      <c r="G20" s="84" t="str">
        <f>IF(B20="","",TERZA!$D$6)</f>
        <v/>
      </c>
      <c r="H20" s="127"/>
      <c r="I20" s="84" t="str">
        <f>IF(B20="","",TERZA!$D$7)</f>
        <v/>
      </c>
      <c r="J20" s="127"/>
      <c r="K20" s="84" t="str">
        <f>IF(B20="","",IF(TERZA!$D$8="","",TERZA!$D$8))</f>
        <v/>
      </c>
      <c r="L20" s="127"/>
      <c r="M20" s="84" t="str">
        <f>IF(B20="","",IF(TERZA!$D$9="","",TERZA!$D$9))</f>
        <v/>
      </c>
      <c r="N20" s="127"/>
      <c r="O20" s="84" t="str">
        <f>IF(B20="","",IF(TERZA!$D$10="","",TERZA!$D$10))</f>
        <v/>
      </c>
      <c r="P20" s="127"/>
      <c r="Q20" s="85" t="str">
        <f t="shared" si="0"/>
        <v/>
      </c>
      <c r="R20" s="87" t="str">
        <f t="shared" si="1"/>
        <v/>
      </c>
    </row>
    <row r="21" spans="1:28" ht="14.1" customHeight="1" x14ac:dyDescent="0.45">
      <c r="A21" s="90">
        <v>15</v>
      </c>
      <c r="B21" s="81"/>
      <c r="C21" s="80" t="str">
        <f>IF(B21="","",TERZA!$D$4)</f>
        <v/>
      </c>
      <c r="D21" s="127"/>
      <c r="E21" s="83" t="str">
        <f>IF(B21="","",TERZA!$D$5)</f>
        <v/>
      </c>
      <c r="F21" s="127"/>
      <c r="G21" s="84" t="str">
        <f>IF(B21="","",TERZA!$D$6)</f>
        <v/>
      </c>
      <c r="H21" s="127"/>
      <c r="I21" s="84" t="str">
        <f>IF(B21="","",TERZA!$D$7)</f>
        <v/>
      </c>
      <c r="J21" s="127"/>
      <c r="K21" s="84" t="str">
        <f>IF(B21="","",IF(TERZA!$D$8="","",TERZA!$D$8))</f>
        <v/>
      </c>
      <c r="L21" s="127"/>
      <c r="M21" s="84" t="str">
        <f>IF(B21="","",IF(TERZA!$D$9="","",TERZA!$D$9))</f>
        <v/>
      </c>
      <c r="N21" s="127"/>
      <c r="O21" s="84" t="str">
        <f>IF(B21="","",IF(TERZA!$D$10="","",TERZA!$D$10))</f>
        <v/>
      </c>
      <c r="P21" s="127"/>
      <c r="Q21" s="85" t="str">
        <f t="shared" si="0"/>
        <v/>
      </c>
      <c r="R21" s="87" t="str">
        <f t="shared" si="1"/>
        <v/>
      </c>
    </row>
    <row r="22" spans="1:28" ht="14.1" customHeight="1" x14ac:dyDescent="0.45">
      <c r="A22" s="90">
        <v>16</v>
      </c>
      <c r="B22" s="81"/>
      <c r="C22" s="80" t="str">
        <f>IF(B22="","",TERZA!$D$4)</f>
        <v/>
      </c>
      <c r="D22" s="127"/>
      <c r="E22" s="83" t="str">
        <f>IF(B22="","",TERZA!$D$5)</f>
        <v/>
      </c>
      <c r="F22" s="127"/>
      <c r="G22" s="84" t="str">
        <f>IF(B22="","",TERZA!$D$6)</f>
        <v/>
      </c>
      <c r="H22" s="127"/>
      <c r="I22" s="84" t="str">
        <f>IF(B22="","",TERZA!$D$7)</f>
        <v/>
      </c>
      <c r="J22" s="127"/>
      <c r="K22" s="84" t="str">
        <f>IF(B22="","",IF(TERZA!$D$8="","",TERZA!$D$8))</f>
        <v/>
      </c>
      <c r="L22" s="127"/>
      <c r="M22" s="84" t="str">
        <f>IF(B22="","",IF(TERZA!$D$9="","",TERZA!$D$9))</f>
        <v/>
      </c>
      <c r="N22" s="127"/>
      <c r="O22" s="84" t="str">
        <f>IF(B22="","",IF(TERZA!$D$10="","",TERZA!$D$10))</f>
        <v/>
      </c>
      <c r="P22" s="127"/>
      <c r="Q22" s="85" t="str">
        <f t="shared" si="0"/>
        <v/>
      </c>
      <c r="R22" s="87" t="str">
        <f t="shared" si="1"/>
        <v/>
      </c>
    </row>
    <row r="23" spans="1:28" ht="14.1" customHeight="1" x14ac:dyDescent="0.45">
      <c r="A23" s="90">
        <v>17</v>
      </c>
      <c r="B23" s="81"/>
      <c r="C23" s="80" t="str">
        <f>IF(B23="","",TERZA!$D$4)</f>
        <v/>
      </c>
      <c r="D23" s="127"/>
      <c r="E23" s="83" t="str">
        <f>IF(B23="","",TERZA!$D$5)</f>
        <v/>
      </c>
      <c r="F23" s="127"/>
      <c r="G23" s="84" t="str">
        <f>IF(B23="","",TERZA!$D$6)</f>
        <v/>
      </c>
      <c r="H23" s="127"/>
      <c r="I23" s="84" t="str">
        <f>IF(B23="","",TERZA!$D$7)</f>
        <v/>
      </c>
      <c r="J23" s="127"/>
      <c r="K23" s="84" t="str">
        <f>IF(B23="","",IF(TERZA!$D$8="","",TERZA!$D$8))</f>
        <v/>
      </c>
      <c r="L23" s="127"/>
      <c r="M23" s="84" t="str">
        <f>IF(B23="","",IF(TERZA!$D$9="","",TERZA!$D$9))</f>
        <v/>
      </c>
      <c r="N23" s="127"/>
      <c r="O23" s="84" t="str">
        <f>IF(B23="","",IF(TERZA!$D$10="","",TERZA!$D$10))</f>
        <v/>
      </c>
      <c r="P23" s="127"/>
      <c r="Q23" s="85" t="str">
        <f t="shared" si="0"/>
        <v/>
      </c>
      <c r="R23" s="87" t="str">
        <f t="shared" si="1"/>
        <v/>
      </c>
    </row>
    <row r="24" spans="1:28" ht="14.1" customHeight="1" x14ac:dyDescent="0.45">
      <c r="A24" s="90">
        <v>18</v>
      </c>
      <c r="B24" s="81"/>
      <c r="C24" s="80" t="str">
        <f>IF(B24="","",TERZA!$D$4)</f>
        <v/>
      </c>
      <c r="D24" s="127"/>
      <c r="E24" s="83" t="str">
        <f>IF(B24="","",TERZA!$D$5)</f>
        <v/>
      </c>
      <c r="F24" s="127"/>
      <c r="G24" s="84" t="str">
        <f>IF(B24="","",TERZA!$D$6)</f>
        <v/>
      </c>
      <c r="H24" s="127"/>
      <c r="I24" s="84" t="str">
        <f>IF(B24="","",TERZA!$D$7)</f>
        <v/>
      </c>
      <c r="J24" s="127"/>
      <c r="K24" s="84" t="str">
        <f>IF(B24="","",IF(TERZA!$D$8="","",TERZA!$D$8))</f>
        <v/>
      </c>
      <c r="L24" s="127"/>
      <c r="M24" s="84" t="str">
        <f>IF(B24="","",IF(TERZA!$D$9="","",TERZA!$D$9))</f>
        <v/>
      </c>
      <c r="N24" s="127"/>
      <c r="O24" s="84" t="str">
        <f>IF(B24="","",IF(TERZA!$D$10="","",TERZA!$D$10))</f>
        <v/>
      </c>
      <c r="P24" s="127"/>
      <c r="Q24" s="85" t="str">
        <f t="shared" si="0"/>
        <v/>
      </c>
      <c r="R24" s="87" t="str">
        <f t="shared" si="1"/>
        <v/>
      </c>
    </row>
    <row r="25" spans="1:28" ht="14.1" customHeight="1" x14ac:dyDescent="0.45">
      <c r="A25" s="90">
        <v>19</v>
      </c>
      <c r="B25" s="81"/>
      <c r="C25" s="80" t="str">
        <f>IF(B25="","",TERZA!$D$4)</f>
        <v/>
      </c>
      <c r="D25" s="127"/>
      <c r="E25" s="83" t="str">
        <f>IF(B25="","",TERZA!$D$5)</f>
        <v/>
      </c>
      <c r="F25" s="127"/>
      <c r="G25" s="84" t="str">
        <f>IF(B25="","",TERZA!$D$6)</f>
        <v/>
      </c>
      <c r="H25" s="127"/>
      <c r="I25" s="84" t="str">
        <f>IF(B25="","",TERZA!$D$7)</f>
        <v/>
      </c>
      <c r="J25" s="127"/>
      <c r="K25" s="84" t="str">
        <f>IF(B25="","",IF(TERZA!$D$8="","",TERZA!$D$8))</f>
        <v/>
      </c>
      <c r="L25" s="127"/>
      <c r="M25" s="84" t="str">
        <f>IF(B25="","",IF(TERZA!$D$9="","",TERZA!$D$9))</f>
        <v/>
      </c>
      <c r="N25" s="127"/>
      <c r="O25" s="84" t="str">
        <f>IF(B25="","",IF(TERZA!$D$10="","",TERZA!$D$10))</f>
        <v/>
      </c>
      <c r="P25" s="127"/>
      <c r="Q25" s="85" t="str">
        <f t="shared" si="0"/>
        <v/>
      </c>
      <c r="R25" s="87" t="str">
        <f t="shared" si="1"/>
        <v/>
      </c>
    </row>
    <row r="26" spans="1:28" ht="14.1" customHeight="1" x14ac:dyDescent="0.45">
      <c r="A26" s="90">
        <v>20</v>
      </c>
      <c r="B26" s="81"/>
      <c r="C26" s="80" t="str">
        <f>IF(B26="","",TERZA!$D$4)</f>
        <v/>
      </c>
      <c r="D26" s="127"/>
      <c r="E26" s="83" t="str">
        <f>IF(B26="","",TERZA!$D$5)</f>
        <v/>
      </c>
      <c r="F26" s="127"/>
      <c r="G26" s="84" t="str">
        <f>IF(B26="","",TERZA!$D$6)</f>
        <v/>
      </c>
      <c r="H26" s="127"/>
      <c r="I26" s="84" t="str">
        <f>IF(B26="","",TERZA!$D$7)</f>
        <v/>
      </c>
      <c r="J26" s="127"/>
      <c r="K26" s="84" t="str">
        <f>IF(B26="","",IF(TERZA!$D$8="","",TERZA!$D$8))</f>
        <v/>
      </c>
      <c r="L26" s="127"/>
      <c r="M26" s="84" t="str">
        <f>IF(B26="","",IF(TERZA!$D$9="","",TERZA!$D$9))</f>
        <v/>
      </c>
      <c r="N26" s="127"/>
      <c r="O26" s="84" t="str">
        <f>IF(B26="","",IF(TERZA!$D$10="","",TERZA!$D$10))</f>
        <v/>
      </c>
      <c r="P26" s="127"/>
      <c r="Q26" s="85" t="str">
        <f t="shared" si="0"/>
        <v/>
      </c>
      <c r="R26" s="87" t="str">
        <f t="shared" si="1"/>
        <v/>
      </c>
    </row>
    <row r="27" spans="1:28" ht="14.1" customHeight="1" x14ac:dyDescent="0.45">
      <c r="A27" s="90">
        <v>21</v>
      </c>
      <c r="B27" s="81"/>
      <c r="C27" s="80" t="str">
        <f>IF(B27="","",TERZA!$D$4)</f>
        <v/>
      </c>
      <c r="D27" s="127"/>
      <c r="E27" s="83" t="str">
        <f>IF(B27="","",TERZA!$D$5)</f>
        <v/>
      </c>
      <c r="F27" s="127"/>
      <c r="G27" s="84" t="str">
        <f>IF(B27="","",TERZA!$D$6)</f>
        <v/>
      </c>
      <c r="H27" s="127"/>
      <c r="I27" s="84" t="str">
        <f>IF(B27="","",TERZA!$D$7)</f>
        <v/>
      </c>
      <c r="J27" s="127"/>
      <c r="K27" s="84" t="str">
        <f>IF(B27="","",IF(TERZA!$D$8="","",TERZA!$D$8))</f>
        <v/>
      </c>
      <c r="L27" s="127"/>
      <c r="M27" s="84" t="str">
        <f>IF(B27="","",IF(TERZA!$D$9="","",TERZA!$D$9))</f>
        <v/>
      </c>
      <c r="N27" s="127"/>
      <c r="O27" s="84" t="str">
        <f>IF(B27="","",IF(TERZA!$D$10="","",TERZA!$D$10))</f>
        <v/>
      </c>
      <c r="P27" s="127"/>
      <c r="Q27" s="85" t="str">
        <f t="shared" si="0"/>
        <v/>
      </c>
      <c r="R27" s="87" t="str">
        <f t="shared" si="1"/>
        <v/>
      </c>
    </row>
    <row r="28" spans="1:28" ht="14.1" customHeight="1" x14ac:dyDescent="0.45">
      <c r="A28" s="90">
        <v>22</v>
      </c>
      <c r="B28" s="81"/>
      <c r="C28" s="80" t="str">
        <f>IF(B28="","",TERZA!$D$4)</f>
        <v/>
      </c>
      <c r="D28" s="127"/>
      <c r="E28" s="83" t="str">
        <f>IF(B28="","",TERZA!$D$5)</f>
        <v/>
      </c>
      <c r="F28" s="127"/>
      <c r="G28" s="84" t="str">
        <f>IF(B28="","",TERZA!$D$6)</f>
        <v/>
      </c>
      <c r="H28" s="127"/>
      <c r="I28" s="84" t="str">
        <f>IF(B28="","",TERZA!$D$7)</f>
        <v/>
      </c>
      <c r="J28" s="127"/>
      <c r="K28" s="84" t="str">
        <f>IF(B28="","",IF(TERZA!$D$8="","",TERZA!$D$8))</f>
        <v/>
      </c>
      <c r="L28" s="127"/>
      <c r="M28" s="84" t="str">
        <f>IF(B28="","",IF(TERZA!$D$9="","",TERZA!$D$9))</f>
        <v/>
      </c>
      <c r="N28" s="127"/>
      <c r="O28" s="84" t="str">
        <f>IF(B28="","",IF(TERZA!$D$10="","",TERZA!$D$10))</f>
        <v/>
      </c>
      <c r="P28" s="127"/>
      <c r="Q28" s="85" t="str">
        <f t="shared" si="0"/>
        <v/>
      </c>
      <c r="R28" s="87" t="str">
        <f t="shared" si="1"/>
        <v/>
      </c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4.1" customHeight="1" x14ac:dyDescent="0.45">
      <c r="A29" s="90">
        <v>23</v>
      </c>
      <c r="B29" s="81"/>
      <c r="C29" s="80" t="str">
        <f>IF(B29="","",TERZA!$D$4)</f>
        <v/>
      </c>
      <c r="D29" s="127"/>
      <c r="E29" s="83" t="str">
        <f>IF(B29="","",TERZA!$D$5)</f>
        <v/>
      </c>
      <c r="F29" s="127"/>
      <c r="G29" s="84" t="str">
        <f>IF(B29="","",TERZA!$D$6)</f>
        <v/>
      </c>
      <c r="H29" s="127"/>
      <c r="I29" s="84" t="str">
        <f>IF(B29="","",TERZA!$D$7)</f>
        <v/>
      </c>
      <c r="J29" s="127"/>
      <c r="K29" s="84" t="str">
        <f>IF(B29="","",IF(TERZA!$D$8="","",TERZA!$D$8))</f>
        <v/>
      </c>
      <c r="L29" s="127"/>
      <c r="M29" s="84" t="str">
        <f>IF(B29="","",IF(TERZA!$D$9="","",TERZA!$D$9))</f>
        <v/>
      </c>
      <c r="N29" s="127"/>
      <c r="O29" s="84" t="str">
        <f>IF(B29="","",IF(TERZA!$D$10="","",TERZA!$D$10))</f>
        <v/>
      </c>
      <c r="P29" s="127"/>
      <c r="Q29" s="85" t="str">
        <f t="shared" si="0"/>
        <v/>
      </c>
      <c r="R29" s="87" t="str">
        <f t="shared" si="1"/>
        <v/>
      </c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4.1" customHeight="1" x14ac:dyDescent="0.45">
      <c r="A30" s="90">
        <v>24</v>
      </c>
      <c r="B30" s="81"/>
      <c r="C30" s="80" t="str">
        <f>IF(B30="","",TERZA!$D$4)</f>
        <v/>
      </c>
      <c r="D30" s="127"/>
      <c r="E30" s="83" t="str">
        <f>IF(B30="","",TERZA!$D$5)</f>
        <v/>
      </c>
      <c r="F30" s="127"/>
      <c r="G30" s="84" t="str">
        <f>IF(B30="","",TERZA!$D$6)</f>
        <v/>
      </c>
      <c r="H30" s="127"/>
      <c r="I30" s="84" t="str">
        <f>IF(B30="","",TERZA!$D$7)</f>
        <v/>
      </c>
      <c r="J30" s="127"/>
      <c r="K30" s="84" t="str">
        <f>IF(B30="","",IF(TERZA!$D$8="","",TERZA!$D$8))</f>
        <v/>
      </c>
      <c r="L30" s="127"/>
      <c r="M30" s="84" t="str">
        <f>IF(B30="","",IF(TERZA!$D$9="","",TERZA!$D$9))</f>
        <v/>
      </c>
      <c r="N30" s="127"/>
      <c r="O30" s="84" t="str">
        <f>IF(B30="","",IF(TERZA!$D$10="","",TERZA!$D$10))</f>
        <v/>
      </c>
      <c r="P30" s="127"/>
      <c r="Q30" s="85" t="str">
        <f t="shared" si="0"/>
        <v/>
      </c>
      <c r="R30" s="87" t="str">
        <f t="shared" si="1"/>
        <v/>
      </c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4.1" customHeight="1" x14ac:dyDescent="0.45">
      <c r="A31" s="90">
        <v>25</v>
      </c>
      <c r="B31" s="81"/>
      <c r="C31" s="80" t="str">
        <f>IF(B31="","",TERZA!$D$4)</f>
        <v/>
      </c>
      <c r="D31" s="127"/>
      <c r="E31" s="83" t="str">
        <f>IF(B31="","",TERZA!$D$5)</f>
        <v/>
      </c>
      <c r="F31" s="127"/>
      <c r="G31" s="84" t="str">
        <f>IF(B31="","",TERZA!$D$6)</f>
        <v/>
      </c>
      <c r="H31" s="127"/>
      <c r="I31" s="84" t="str">
        <f>IF(B31="","",TERZA!$D$7)</f>
        <v/>
      </c>
      <c r="J31" s="127"/>
      <c r="K31" s="84" t="str">
        <f>IF(B31="","",IF(TERZA!$D$8="","",TERZA!$D$8))</f>
        <v/>
      </c>
      <c r="L31" s="127"/>
      <c r="M31" s="84" t="str">
        <f>IF(B31="","",IF(TERZA!$D$9="","",TERZA!$D$9))</f>
        <v/>
      </c>
      <c r="N31" s="127"/>
      <c r="O31" s="84" t="str">
        <f>IF(B31="","",IF(TERZA!$D$10="","",TERZA!$D$10))</f>
        <v/>
      </c>
      <c r="P31" s="127"/>
      <c r="Q31" s="85" t="str">
        <f t="shared" si="0"/>
        <v/>
      </c>
      <c r="R31" s="87" t="str">
        <f t="shared" si="1"/>
        <v/>
      </c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4.1" customHeight="1" x14ac:dyDescent="0.45">
      <c r="A32" s="90">
        <v>26</v>
      </c>
      <c r="B32" s="81"/>
      <c r="C32" s="80" t="str">
        <f>IF(B32="","",TERZA!$D$4)</f>
        <v/>
      </c>
      <c r="D32" s="127"/>
      <c r="E32" s="83" t="str">
        <f>IF(B32="","",TERZA!$D$5)</f>
        <v/>
      </c>
      <c r="F32" s="127"/>
      <c r="G32" s="84" t="str">
        <f>IF(B32="","",TERZA!$D$6)</f>
        <v/>
      </c>
      <c r="H32" s="127"/>
      <c r="I32" s="84" t="str">
        <f>IF(B32="","",TERZA!$D$7)</f>
        <v/>
      </c>
      <c r="J32" s="127"/>
      <c r="K32" s="84" t="str">
        <f>IF(B32="","",IF(TERZA!$D$8="","",TERZA!$D$8))</f>
        <v/>
      </c>
      <c r="L32" s="127"/>
      <c r="M32" s="84" t="str">
        <f>IF(B32="","",IF(TERZA!$D$9="","",TERZA!$D$9))</f>
        <v/>
      </c>
      <c r="N32" s="127"/>
      <c r="O32" s="84" t="str">
        <f>IF(B32="","",IF(TERZA!$D$10="","",TERZA!$D$10))</f>
        <v/>
      </c>
      <c r="P32" s="127"/>
      <c r="Q32" s="85" t="str">
        <f t="shared" ref="Q32:Q33" si="2">IF(B32="","",SUM(C32:O32))</f>
        <v/>
      </c>
      <c r="R32" s="87" t="str">
        <f t="shared" ref="R32:R33" si="3">IF(B32="","",B32)</f>
        <v/>
      </c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4.1" customHeight="1" thickBot="1" x14ac:dyDescent="0.5">
      <c r="A33" s="90">
        <v>27</v>
      </c>
      <c r="B33" s="82"/>
      <c r="C33" s="80" t="str">
        <f>IF(B33="","",TERZA!$D$4)</f>
        <v/>
      </c>
      <c r="D33" s="127"/>
      <c r="E33" s="83" t="str">
        <f>IF(B33="","",TERZA!$D$5)</f>
        <v/>
      </c>
      <c r="F33" s="127"/>
      <c r="G33" s="84" t="str">
        <f>IF(B33="","",TERZA!$D$6)</f>
        <v/>
      </c>
      <c r="H33" s="127"/>
      <c r="I33" s="84" t="str">
        <f>IF(B33="","",TERZA!$D$7)</f>
        <v/>
      </c>
      <c r="J33" s="127"/>
      <c r="K33" s="84" t="str">
        <f>IF(B33="","",IF(TERZA!$D$8="","",TERZA!$D$8))</f>
        <v/>
      </c>
      <c r="L33" s="127"/>
      <c r="M33" s="84" t="str">
        <f>IF(B33="","",IF(TERZA!$D$9="","",TERZA!$D$9))</f>
        <v/>
      </c>
      <c r="N33" s="127"/>
      <c r="O33" s="84" t="str">
        <f>IF(B33="","",IF(TERZA!$D$10="","",TERZA!$D$10))</f>
        <v/>
      </c>
      <c r="P33" s="127"/>
      <c r="Q33" s="85" t="str">
        <f t="shared" si="2"/>
        <v/>
      </c>
      <c r="R33" s="87" t="str">
        <f t="shared" si="3"/>
        <v/>
      </c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4.1" customHeight="1" thickTop="1" x14ac:dyDescent="0.45">
      <c r="A34" s="90">
        <v>28</v>
      </c>
      <c r="B34" s="81"/>
      <c r="C34" s="80" t="str">
        <f>IF(B34="","",TERZA!$D$4)</f>
        <v/>
      </c>
      <c r="D34" s="127"/>
      <c r="E34" s="83" t="str">
        <f>IF(B34="","",TERZA!$D$5)</f>
        <v/>
      </c>
      <c r="F34" s="127"/>
      <c r="G34" s="84" t="str">
        <f>IF(B34="","",TERZA!$D$6)</f>
        <v/>
      </c>
      <c r="H34" s="127"/>
      <c r="I34" s="84" t="str">
        <f>IF(B34="","",TERZA!$D$7)</f>
        <v/>
      </c>
      <c r="J34" s="127"/>
      <c r="K34" s="84" t="str">
        <f>IF(B34="","",IF(TERZA!$D$8="","",TERZA!$D$8))</f>
        <v/>
      </c>
      <c r="L34" s="127"/>
      <c r="M34" s="84" t="str">
        <f>IF(B34="","",IF(TERZA!$D$9="","",TERZA!$D$9))</f>
        <v/>
      </c>
      <c r="N34" s="127"/>
      <c r="O34" s="84" t="str">
        <f>IF(B34="","",IF(TERZA!$D$10="","",TERZA!$D$10))</f>
        <v/>
      </c>
      <c r="P34" s="127"/>
      <c r="Q34" s="85" t="str">
        <f t="shared" si="0"/>
        <v/>
      </c>
      <c r="R34" s="88" t="str">
        <f t="shared" si="1"/>
        <v/>
      </c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4.1" customHeight="1" x14ac:dyDescent="0.45">
      <c r="A35" s="90">
        <v>29</v>
      </c>
      <c r="B35" s="81"/>
      <c r="C35" s="80" t="str">
        <f>IF(B35="","",TERZA!$D$4)</f>
        <v/>
      </c>
      <c r="D35" s="127"/>
      <c r="E35" s="83" t="str">
        <f>IF(B35="","",TERZA!$D$5)</f>
        <v/>
      </c>
      <c r="F35" s="127"/>
      <c r="G35" s="84" t="str">
        <f>IF(B35="","",TERZA!$D$6)</f>
        <v/>
      </c>
      <c r="H35" s="127"/>
      <c r="I35" s="84" t="str">
        <f>IF(B35="","",TERZA!$D$7)</f>
        <v/>
      </c>
      <c r="J35" s="127"/>
      <c r="K35" s="84" t="str">
        <f>IF(B35="","",IF(TERZA!$D$8="","",TERZA!$D$8))</f>
        <v/>
      </c>
      <c r="L35" s="127"/>
      <c r="M35" s="84" t="str">
        <f>IF(B35="","",IF(TERZA!$D$9="","",TERZA!$D$9))</f>
        <v/>
      </c>
      <c r="N35" s="127"/>
      <c r="O35" s="84" t="str">
        <f>IF(B35="","",IF(TERZA!$D$10="","",TERZA!$D$10))</f>
        <v/>
      </c>
      <c r="P35" s="127"/>
      <c r="Q35" s="85" t="str">
        <f t="shared" si="0"/>
        <v/>
      </c>
      <c r="R35" s="87" t="str">
        <f t="shared" si="1"/>
        <v/>
      </c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4.1" customHeight="1" thickBot="1" x14ac:dyDescent="0.5">
      <c r="A36" s="90">
        <v>30</v>
      </c>
      <c r="B36" s="82"/>
      <c r="C36" s="80" t="str">
        <f>IF(B36="","",TERZA!$D$4)</f>
        <v/>
      </c>
      <c r="D36" s="128"/>
      <c r="E36" s="83" t="str">
        <f>IF(B36="","",TERZA!$D$5)</f>
        <v/>
      </c>
      <c r="F36" s="128"/>
      <c r="G36" s="84" t="str">
        <f>IF(B36="","",TERZA!$D$6)</f>
        <v/>
      </c>
      <c r="H36" s="128"/>
      <c r="I36" s="84" t="str">
        <f>IF(B36="","",TERZA!$D$7)</f>
        <v/>
      </c>
      <c r="J36" s="128"/>
      <c r="K36" s="84" t="str">
        <f>IF(B36="","",IF(TERZA!$D$8="","",TERZA!$D$8))</f>
        <v/>
      </c>
      <c r="L36" s="128"/>
      <c r="M36" s="84" t="str">
        <f>IF(B36="","",IF(TERZA!$D$9="","",TERZA!$D$9))</f>
        <v/>
      </c>
      <c r="N36" s="128"/>
      <c r="O36" s="84" t="str">
        <f>IF(B36="","",IF(TERZA!$D$10="","",TERZA!$D$10))</f>
        <v/>
      </c>
      <c r="P36" s="128"/>
      <c r="Q36" s="85" t="str">
        <f t="shared" si="0"/>
        <v/>
      </c>
      <c r="R36" s="89" t="str">
        <f t="shared" si="1"/>
        <v/>
      </c>
    </row>
    <row r="37" spans="1:28" ht="6.75" customHeight="1" thickTop="1" thickBot="1" x14ac:dyDescent="0.5"/>
    <row r="38" spans="1:28" ht="20.25" customHeight="1" thickBot="1" x14ac:dyDescent="0.5">
      <c r="A38" s="4"/>
      <c r="B38" s="120" t="s">
        <v>43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3" customHeight="1" x14ac:dyDescent="0.45">
      <c r="A39" s="4"/>
      <c r="C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45">
      <c r="B40" s="114" t="s">
        <v>38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6"/>
    </row>
    <row r="41" spans="1:28" ht="3.75" customHeight="1" x14ac:dyDescent="0.45"/>
    <row r="42" spans="1:28" x14ac:dyDescent="0.45">
      <c r="B42" s="117" t="s">
        <v>39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</row>
  </sheetData>
  <sheetProtection algorithmName="SHA-512" hashValue="sjoIrerj/DN3uqFWvvr41cR1B2NAAmgueoeG0iIU7rxjpkVpYYFOYx1kKAx0jhoVZXK78zzKYgh+kRIkcxwXcQ==" saltValue="8YCgi0NJASZHz0y1vwuGrg==" spinCount="100000" sheet="1" objects="1" scenarios="1"/>
  <mergeCells count="29">
    <mergeCell ref="B40:R40"/>
    <mergeCell ref="B42:R42"/>
    <mergeCell ref="B38:R38"/>
    <mergeCell ref="R2:R6"/>
    <mergeCell ref="N6:N36"/>
    <mergeCell ref="P6:P36"/>
    <mergeCell ref="Q2:Q6"/>
    <mergeCell ref="B3:B6"/>
    <mergeCell ref="D6:D36"/>
    <mergeCell ref="F6:F36"/>
    <mergeCell ref="H6:H36"/>
    <mergeCell ref="J6:J36"/>
    <mergeCell ref="L6:L36"/>
    <mergeCell ref="O3:P3"/>
    <mergeCell ref="B1:B2"/>
    <mergeCell ref="C1:R1"/>
    <mergeCell ref="C2:D2"/>
    <mergeCell ref="C3:D3"/>
    <mergeCell ref="E2:F2"/>
    <mergeCell ref="E3:F3"/>
    <mergeCell ref="G2:H2"/>
    <mergeCell ref="G3:H3"/>
    <mergeCell ref="O2:P2"/>
    <mergeCell ref="I2:J2"/>
    <mergeCell ref="I3:J3"/>
    <mergeCell ref="K2:L2"/>
    <mergeCell ref="K3:L3"/>
    <mergeCell ref="M2:N2"/>
    <mergeCell ref="M3:N3"/>
  </mergeCells>
  <pageMargins left="0.59055118110236227" right="0.31496062992125984" top="0.35433070866141736" bottom="0.35433070866141736" header="0.31496062992125984" footer="0.31496062992125984"/>
  <pageSetup paperSize="9" scale="95" orientation="landscape" r:id="rId1"/>
  <ignoredErrors>
    <ignoredError sqref="C34:C36 E34:E36 G34:G36 I34:I36 K34:K36 M34:M36 O34:O36 O7:O31 M7:M31 K7:K31 I7:I31 G7:G31 E7:E31 C7:C31 C32:C33 E32:E33 G32:G33 I32:I33 K32:K33 M32:M33 O32:O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G14" sqref="G14"/>
    </sheetView>
  </sheetViews>
  <sheetFormatPr defaultRowHeight="14.25" x14ac:dyDescent="0.45"/>
  <cols>
    <col min="1" max="1" width="3.59765625" customWidth="1"/>
    <col min="2" max="2" width="4.1328125" bestFit="1" customWidth="1"/>
    <col min="3" max="3" width="61.86328125" style="7" customWidth="1"/>
    <col min="4" max="4" width="4.73046875" style="7" customWidth="1"/>
    <col min="5" max="5" width="11.265625" style="7" customWidth="1"/>
    <col min="6" max="6" width="8.3984375" style="6" customWidth="1"/>
    <col min="7" max="7" width="11.86328125" style="6" customWidth="1"/>
    <col min="8" max="8" width="9.1328125" style="6" customWidth="1"/>
  </cols>
  <sheetData>
    <row r="1" spans="1:8" ht="18" x14ac:dyDescent="0.45">
      <c r="A1" s="102" t="s">
        <v>34</v>
      </c>
      <c r="B1" s="102"/>
      <c r="C1" s="102"/>
      <c r="D1" s="102"/>
      <c r="E1" s="102"/>
    </row>
    <row r="2" spans="1:8" x14ac:dyDescent="0.45">
      <c r="C2" s="10" t="s">
        <v>0</v>
      </c>
      <c r="D2" s="7" t="s">
        <v>8</v>
      </c>
      <c r="E2" s="6" t="s">
        <v>9</v>
      </c>
    </row>
    <row r="3" spans="1:8" ht="3" customHeight="1" x14ac:dyDescent="0.45">
      <c r="A3" t="s">
        <v>0</v>
      </c>
      <c r="C3" s="11"/>
      <c r="D3" s="7" t="s">
        <v>0</v>
      </c>
      <c r="E3" s="7" t="s">
        <v>0</v>
      </c>
    </row>
    <row r="4" spans="1:8" ht="18" x14ac:dyDescent="0.45">
      <c r="A4" s="103" t="s">
        <v>16</v>
      </c>
      <c r="B4" s="14">
        <v>1</v>
      </c>
      <c r="C4" s="51"/>
      <c r="D4" s="94"/>
      <c r="E4" s="57"/>
    </row>
    <row r="5" spans="1:8" ht="18" x14ac:dyDescent="0.45">
      <c r="A5" s="104"/>
      <c r="B5" s="15">
        <v>2</v>
      </c>
      <c r="C5" s="52"/>
      <c r="D5" s="95"/>
      <c r="E5" s="93"/>
    </row>
    <row r="6" spans="1:8" ht="18" x14ac:dyDescent="0.45">
      <c r="A6" s="104"/>
      <c r="B6" s="15">
        <v>3</v>
      </c>
      <c r="C6" s="52"/>
      <c r="D6" s="95"/>
      <c r="E6" s="93"/>
    </row>
    <row r="7" spans="1:8" ht="18" x14ac:dyDescent="0.45">
      <c r="A7" s="104"/>
      <c r="B7" s="15">
        <v>4</v>
      </c>
      <c r="C7" s="52"/>
      <c r="D7" s="95"/>
      <c r="E7" s="93"/>
    </row>
    <row r="8" spans="1:8" ht="18" x14ac:dyDescent="0.45">
      <c r="A8" s="104"/>
      <c r="B8" s="15">
        <v>5</v>
      </c>
      <c r="C8" s="52"/>
      <c r="D8" s="95"/>
      <c r="E8" s="93"/>
    </row>
    <row r="9" spans="1:8" ht="18" x14ac:dyDescent="0.45">
      <c r="A9" s="104"/>
      <c r="B9" s="15">
        <v>6</v>
      </c>
      <c r="C9" s="52"/>
      <c r="D9" s="95"/>
      <c r="E9" s="93"/>
    </row>
    <row r="10" spans="1:8" ht="18.399999999999999" thickBot="1" x14ac:dyDescent="0.5">
      <c r="A10" s="104"/>
      <c r="B10" s="15">
        <v>7</v>
      </c>
      <c r="C10" s="52" t="s">
        <v>11</v>
      </c>
      <c r="D10" s="95">
        <v>10</v>
      </c>
      <c r="E10" s="93" t="s">
        <v>20</v>
      </c>
    </row>
    <row r="11" spans="1:8" ht="18" x14ac:dyDescent="0.45">
      <c r="A11" s="141"/>
      <c r="B11" s="96">
        <v>8</v>
      </c>
      <c r="C11" s="97" t="s">
        <v>53</v>
      </c>
      <c r="D11" s="98" t="s">
        <v>0</v>
      </c>
      <c r="E11" s="99" t="s">
        <v>0</v>
      </c>
    </row>
    <row r="12" spans="1:8" s="6" customFormat="1" x14ac:dyDescent="0.45">
      <c r="A12"/>
      <c r="B12"/>
      <c r="C12" s="66" t="s">
        <v>12</v>
      </c>
      <c r="D12" s="67">
        <f>SUM(D4:D11)</f>
        <v>10</v>
      </c>
      <c r="E12" s="7"/>
    </row>
    <row r="13" spans="1:8" s="7" customFormat="1" ht="16.899999999999999" customHeight="1" thickBot="1" x14ac:dyDescent="0.5">
      <c r="A13"/>
      <c r="B13"/>
      <c r="C13" s="12"/>
      <c r="D13" s="13" t="s">
        <v>0</v>
      </c>
      <c r="F13" s="6"/>
      <c r="G13" s="6"/>
      <c r="H13" s="6"/>
    </row>
    <row r="14" spans="1:8" ht="15" thickTop="1" thickBot="1" x14ac:dyDescent="0.5">
      <c r="A14" s="142" t="s">
        <v>46</v>
      </c>
      <c r="B14" s="143"/>
      <c r="C14" s="143"/>
      <c r="D14" s="143"/>
      <c r="E14" s="144"/>
    </row>
    <row r="15" spans="1:8" ht="61.5" customHeight="1" thickBot="1" x14ac:dyDescent="0.5">
      <c r="A15" s="106" t="s">
        <v>41</v>
      </c>
      <c r="B15" s="107"/>
      <c r="C15" s="107"/>
      <c r="D15" s="107"/>
      <c r="E15" s="108"/>
    </row>
  </sheetData>
  <sheetProtection algorithmName="SHA-512" hashValue="s9R/FObxAT2A0qDqgAsy5F5gL+vu+EGZXfQCCxF5xG9aNNtJuLn9/EZRelgzjn3p9AeHORSA22tGCkSnsVxjgg==" saltValue="7RYb03llbQTSVYog/B+xoQ==" spinCount="100000" sheet="1" objects="1" scenarios="1"/>
  <mergeCells count="4">
    <mergeCell ref="A1:E1"/>
    <mergeCell ref="A15:E15"/>
    <mergeCell ref="A4:A11"/>
    <mergeCell ref="A14:E14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4"/>
  <sheetViews>
    <sheetView zoomScale="90" zoomScaleNormal="90" workbookViewId="0">
      <selection activeCell="S7" sqref="S7"/>
    </sheetView>
  </sheetViews>
  <sheetFormatPr defaultColWidth="9" defaultRowHeight="14.25" x14ac:dyDescent="0.45"/>
  <cols>
    <col min="1" max="1" width="3.265625" style="4" bestFit="1" customWidth="1"/>
    <col min="2" max="2" width="17.73046875" customWidth="1"/>
    <col min="3" max="3" width="5.265625" style="6" bestFit="1" customWidth="1"/>
    <col min="4" max="4" width="7" style="6" bestFit="1" customWidth="1"/>
    <col min="5" max="5" width="5.265625" style="6" bestFit="1" customWidth="1"/>
    <col min="6" max="6" width="7" style="6" bestFit="1" customWidth="1"/>
    <col min="7" max="7" width="5.265625" style="6" bestFit="1" customWidth="1"/>
    <col min="8" max="8" width="7" style="6" bestFit="1" customWidth="1"/>
    <col min="9" max="9" width="5.265625" style="6" bestFit="1" customWidth="1"/>
    <col min="10" max="10" width="7.86328125" style="6" customWidth="1"/>
    <col min="11" max="11" width="5.265625" style="6" bestFit="1" customWidth="1"/>
    <col min="12" max="12" width="7" style="6" bestFit="1" customWidth="1"/>
    <col min="13" max="13" width="5.265625" style="6" bestFit="1" customWidth="1"/>
    <col min="14" max="14" width="7" style="6" bestFit="1" customWidth="1"/>
    <col min="15" max="15" width="5.265625" style="6" bestFit="1" customWidth="1"/>
    <col min="16" max="16" width="7" style="6" bestFit="1" customWidth="1"/>
    <col min="17" max="17" width="5.265625" style="6" bestFit="1" customWidth="1"/>
    <col min="18" max="18" width="7" style="6" bestFit="1" customWidth="1"/>
    <col min="19" max="19" width="7.3984375" style="6" customWidth="1"/>
    <col min="20" max="20" width="17.59765625" style="6" customWidth="1"/>
    <col min="21" max="30" width="9" style="6"/>
  </cols>
  <sheetData>
    <row r="1" spans="1:29" ht="21.4" thickBot="1" x14ac:dyDescent="0.7">
      <c r="B1" s="135" t="s">
        <v>1</v>
      </c>
      <c r="C1" s="137" t="s">
        <v>35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39"/>
      <c r="S1" s="139"/>
      <c r="T1" s="140"/>
    </row>
    <row r="2" spans="1:29" ht="15" thickTop="1" thickBot="1" x14ac:dyDescent="0.5">
      <c r="B2" s="136"/>
      <c r="C2" s="150" t="s">
        <v>4</v>
      </c>
      <c r="D2" s="153"/>
      <c r="E2" s="150" t="s">
        <v>4</v>
      </c>
      <c r="F2" s="153"/>
      <c r="G2" s="150" t="s">
        <v>4</v>
      </c>
      <c r="H2" s="153"/>
      <c r="I2" s="150" t="s">
        <v>4</v>
      </c>
      <c r="J2" s="153"/>
      <c r="K2" s="150" t="s">
        <v>4</v>
      </c>
      <c r="L2" s="153"/>
      <c r="M2" s="150" t="s">
        <v>4</v>
      </c>
      <c r="N2" s="153"/>
      <c r="O2" s="150" t="s">
        <v>4</v>
      </c>
      <c r="P2" s="151"/>
      <c r="Q2" s="150" t="s">
        <v>4</v>
      </c>
      <c r="R2" s="151"/>
      <c r="S2" s="154" t="s">
        <v>49</v>
      </c>
      <c r="T2" s="145" t="str">
        <f>B3</f>
        <v>Studente</v>
      </c>
    </row>
    <row r="3" spans="1:29" ht="49.5" customHeight="1" thickTop="1" x14ac:dyDescent="0.45">
      <c r="B3" s="132" t="s">
        <v>5</v>
      </c>
      <c r="C3" s="157" t="str">
        <f>IF(QUARTA!C4="","",QUARTA!C4)</f>
        <v/>
      </c>
      <c r="D3" s="149"/>
      <c r="E3" s="148" t="str">
        <f>IF(QUARTA!C5="","",QUARTA!C5)</f>
        <v/>
      </c>
      <c r="F3" s="149"/>
      <c r="G3" s="148" t="str">
        <f>IF(QUARTA!C6="","",QUARTA!C6)</f>
        <v/>
      </c>
      <c r="H3" s="149"/>
      <c r="I3" s="148" t="str">
        <f>IF(QUARTA!C7="","",QUARTA!C7)</f>
        <v/>
      </c>
      <c r="J3" s="149"/>
      <c r="K3" s="148" t="str">
        <f>IF(QUARTA!C8="","",QUARTA!C8)</f>
        <v/>
      </c>
      <c r="L3" s="149"/>
      <c r="M3" s="148" t="str">
        <f>IF(QUARTA!C9="","",QUARTA!C9)</f>
        <v/>
      </c>
      <c r="N3" s="149"/>
      <c r="O3" s="148" t="str">
        <f>IF(QUARTA!C10="","",QUARTA!C10)</f>
        <v>COMPILAZIONE PORTFOLIO</v>
      </c>
      <c r="P3" s="149"/>
      <c r="Q3" s="148" t="s">
        <v>47</v>
      </c>
      <c r="R3" s="152"/>
      <c r="S3" s="155"/>
      <c r="T3" s="146"/>
    </row>
    <row r="4" spans="1:29" x14ac:dyDescent="0.45">
      <c r="B4" s="133"/>
      <c r="C4" s="37" t="s">
        <v>2</v>
      </c>
      <c r="D4" s="38" t="str">
        <f>IF(QUARTA!E4="","",QUARTA!E4)</f>
        <v/>
      </c>
      <c r="E4" s="37" t="s">
        <v>2</v>
      </c>
      <c r="F4" s="38" t="str">
        <f>IF(QUARTA!E5="","",QUARTA!E5)</f>
        <v/>
      </c>
      <c r="G4" s="37" t="s">
        <v>2</v>
      </c>
      <c r="H4" s="38" t="str">
        <f>IF(QUARTA!E6="","",QUARTA!E6)</f>
        <v/>
      </c>
      <c r="I4" s="37" t="s">
        <v>2</v>
      </c>
      <c r="J4" s="38" t="str">
        <f>IF(QUARTA!E7="","",QUARTA!E7)</f>
        <v/>
      </c>
      <c r="K4" s="37" t="s">
        <v>2</v>
      </c>
      <c r="L4" s="38" t="str">
        <f>IF(QUARTA!E8="","",QUARTA!E8)</f>
        <v/>
      </c>
      <c r="M4" s="37" t="s">
        <v>2</v>
      </c>
      <c r="N4" s="38" t="str">
        <f>IF(QUARTA!E9="","",QUARTA!E9)</f>
        <v/>
      </c>
      <c r="O4" s="37" t="s">
        <v>2</v>
      </c>
      <c r="P4" s="38" t="str">
        <f>IF(QUARTA!E10="","",QUARTA!E10)</f>
        <v>VARIE</v>
      </c>
      <c r="Q4" s="37" t="s">
        <v>2</v>
      </c>
      <c r="R4" s="38" t="str">
        <f>IF(QUARTA!E11="","",QUARTA!E11)</f>
        <v xml:space="preserve"> </v>
      </c>
      <c r="S4" s="155"/>
      <c r="T4" s="146"/>
    </row>
    <row r="5" spans="1:29" ht="14.65" thickBot="1" x14ac:dyDescent="0.5">
      <c r="B5" s="133"/>
      <c r="C5" s="39" t="s">
        <v>3</v>
      </c>
      <c r="D5" s="40" t="str">
        <f>IF(QUARTA!D4="","",QUARTA!D4)</f>
        <v/>
      </c>
      <c r="E5" s="39" t="s">
        <v>3</v>
      </c>
      <c r="F5" s="41" t="str">
        <f>IF(QUARTA!D5="","",QUARTA!D5)</f>
        <v/>
      </c>
      <c r="G5" s="39" t="s">
        <v>3</v>
      </c>
      <c r="H5" s="41" t="str">
        <f>IF(QUARTA!D6="","",QUARTA!D6)</f>
        <v/>
      </c>
      <c r="I5" s="39" t="s">
        <v>3</v>
      </c>
      <c r="J5" s="41" t="str">
        <f>IF(QUARTA!D7="","",QUARTA!D7)</f>
        <v/>
      </c>
      <c r="K5" s="39" t="s">
        <v>3</v>
      </c>
      <c r="L5" s="41" t="str">
        <f>IF(QUARTA!D8="","",QUARTA!D8)</f>
        <v/>
      </c>
      <c r="M5" s="39" t="s">
        <v>3</v>
      </c>
      <c r="N5" s="41" t="str">
        <f>IF(QUARTA!D9="","",QUARTA!D9)</f>
        <v/>
      </c>
      <c r="O5" s="39" t="s">
        <v>3</v>
      </c>
      <c r="P5" s="41">
        <f>IF(QUARTA!D10="","",QUARTA!D10)</f>
        <v>10</v>
      </c>
      <c r="Q5" s="39" t="s">
        <v>3</v>
      </c>
      <c r="R5" s="41" t="str">
        <f>IF(QUARTA!D11="","",QUARTA!D11)</f>
        <v xml:space="preserve"> </v>
      </c>
      <c r="S5" s="155"/>
      <c r="T5" s="146"/>
      <c r="U5" s="3"/>
      <c r="V5" s="3"/>
      <c r="W5" s="3"/>
      <c r="X5" s="3"/>
      <c r="Y5" s="3"/>
      <c r="Z5" s="3"/>
      <c r="AA5" s="3"/>
      <c r="AB5" s="3"/>
      <c r="AC5" s="3"/>
    </row>
    <row r="6" spans="1:29" ht="14.65" thickBot="1" x14ac:dyDescent="0.5">
      <c r="B6" s="134"/>
      <c r="C6" s="91" t="s">
        <v>6</v>
      </c>
      <c r="D6" s="126"/>
      <c r="E6" s="91" t="s">
        <v>6</v>
      </c>
      <c r="F6" s="126"/>
      <c r="G6" s="91" t="s">
        <v>6</v>
      </c>
      <c r="H6" s="126"/>
      <c r="I6" s="91" t="s">
        <v>6</v>
      </c>
      <c r="J6" s="126"/>
      <c r="K6" s="91" t="s">
        <v>6</v>
      </c>
      <c r="L6" s="126"/>
      <c r="M6" s="91" t="s">
        <v>6</v>
      </c>
      <c r="N6" s="126"/>
      <c r="O6" s="91" t="s">
        <v>6</v>
      </c>
      <c r="P6" s="126"/>
      <c r="Q6" s="91" t="s">
        <v>6</v>
      </c>
      <c r="R6" s="126"/>
      <c r="S6" s="156"/>
      <c r="T6" s="147"/>
      <c r="U6" s="3"/>
      <c r="V6" s="3"/>
      <c r="W6" s="3"/>
      <c r="X6" s="3"/>
      <c r="Y6" s="3"/>
      <c r="Z6" s="3"/>
      <c r="AA6" s="3"/>
      <c r="AB6" s="3"/>
      <c r="AC6" s="3"/>
    </row>
    <row r="7" spans="1:29" ht="14.1" customHeight="1" thickTop="1" x14ac:dyDescent="0.45">
      <c r="A7" s="90">
        <v>1</v>
      </c>
      <c r="B7" s="79" t="s">
        <v>13</v>
      </c>
      <c r="C7" s="80" t="str">
        <f>IF(B7="","",IF(QUARTA!$D$4="","",QUARTA!$D$4))</f>
        <v/>
      </c>
      <c r="D7" s="127"/>
      <c r="E7" s="83" t="str">
        <f>IF(B7="","",IF(QUARTA!$D$5="","",QUARTA!$D$5))</f>
        <v/>
      </c>
      <c r="F7" s="127"/>
      <c r="G7" s="84" t="str">
        <f>IF(B7="","",IF(QUARTA!$D$6="","",QUARTA!$D$6))</f>
        <v/>
      </c>
      <c r="H7" s="127"/>
      <c r="I7" s="84" t="str">
        <f>IF(B7="","",IF(QUARTA!$D$7="","",QUARTA!$D$7))</f>
        <v/>
      </c>
      <c r="J7" s="127"/>
      <c r="K7" s="84" t="str">
        <f>IF(B7="","",IF(QUARTA!$D$8="","",QUARTA!$D$8))</f>
        <v/>
      </c>
      <c r="L7" s="127"/>
      <c r="M7" s="84" t="str">
        <f>IF(B7="","",IF(QUARTA!$D$9="","",QUARTA!$D$9))</f>
        <v/>
      </c>
      <c r="N7" s="127"/>
      <c r="O7" s="84">
        <f>IF(B7="","",IF(QUARTA!$D$10="","",QUARTA!$D$10))</f>
        <v>10</v>
      </c>
      <c r="P7" s="127"/>
      <c r="Q7" s="84" t="str">
        <f>IF(B7="","",IF(QUARTA!$D$11="","",QUARTA!$D$11))</f>
        <v xml:space="preserve"> </v>
      </c>
      <c r="R7" s="127"/>
      <c r="S7" s="85">
        <f>IF(B7="","",SUM(C7:Q7))</f>
        <v>10</v>
      </c>
      <c r="T7" s="86" t="str">
        <f>IF(B7="","",B7)</f>
        <v>pippo</v>
      </c>
    </row>
    <row r="8" spans="1:29" ht="14.1" customHeight="1" x14ac:dyDescent="0.45">
      <c r="A8" s="90">
        <v>2</v>
      </c>
      <c r="B8" s="81" t="s">
        <v>14</v>
      </c>
      <c r="C8" s="80" t="str">
        <f>IF(B8="","",IF(QUARTA!$D$4="","",QUARTA!$D$4))</f>
        <v/>
      </c>
      <c r="D8" s="127"/>
      <c r="E8" s="83" t="str">
        <f>IF(B8="","",IF(QUARTA!$D$5="","",QUARTA!$D$5))</f>
        <v/>
      </c>
      <c r="F8" s="127"/>
      <c r="G8" s="84" t="str">
        <f>IF(B8="","",IF(QUARTA!$D$6="","",QUARTA!$D$6))</f>
        <v/>
      </c>
      <c r="H8" s="127"/>
      <c r="I8" s="84" t="str">
        <f>IF(B8="","",IF(QUARTA!$D$7="","",QUARTA!$D$7))</f>
        <v/>
      </c>
      <c r="J8" s="127"/>
      <c r="K8" s="84" t="str">
        <f>IF(B8="","",IF(QUARTA!$D$8="","",QUARTA!$D$8))</f>
        <v/>
      </c>
      <c r="L8" s="127"/>
      <c r="M8" s="84" t="str">
        <f>IF(B8="","",IF(QUARTA!$D$9="","",QUARTA!$D$9))</f>
        <v/>
      </c>
      <c r="N8" s="127"/>
      <c r="O8" s="84">
        <f>IF(B8="","",IF(QUARTA!$D$10="","",QUARTA!$D$10))</f>
        <v>10</v>
      </c>
      <c r="P8" s="127"/>
      <c r="Q8" s="84" t="str">
        <f>IF(B8="","",IF(QUARTA!$D$11="","",QUARTA!$D$11))</f>
        <v xml:space="preserve"> </v>
      </c>
      <c r="R8" s="127"/>
      <c r="S8" s="85">
        <f t="shared" ref="S8:S36" si="0">IF(B8="","",SUM(C8:Q8))</f>
        <v>10</v>
      </c>
      <c r="T8" s="87" t="str">
        <f t="shared" ref="T8:T36" si="1">IF(B8="","",B8)</f>
        <v>pluto</v>
      </c>
    </row>
    <row r="9" spans="1:29" ht="14.1" customHeight="1" x14ac:dyDescent="0.45">
      <c r="A9" s="90">
        <v>3</v>
      </c>
      <c r="B9" s="81" t="s">
        <v>15</v>
      </c>
      <c r="C9" s="80" t="str">
        <f>IF(B9="","",IF(QUARTA!$D$4="","",QUARTA!$D$4))</f>
        <v/>
      </c>
      <c r="D9" s="127"/>
      <c r="E9" s="83" t="str">
        <f>IF(B9="","",IF(QUARTA!$D$5="","",QUARTA!$D$5))</f>
        <v/>
      </c>
      <c r="F9" s="127"/>
      <c r="G9" s="84" t="str">
        <f>IF(B9="","",IF(QUARTA!$D$6="","",QUARTA!$D$6))</f>
        <v/>
      </c>
      <c r="H9" s="127"/>
      <c r="I9" s="84" t="str">
        <f>IF(B9="","",IF(QUARTA!$D$7="","",QUARTA!$D$7))</f>
        <v/>
      </c>
      <c r="J9" s="127"/>
      <c r="K9" s="84" t="str">
        <f>IF(B9="","",IF(QUARTA!$D$8="","",QUARTA!$D$8))</f>
        <v/>
      </c>
      <c r="L9" s="127"/>
      <c r="M9" s="84" t="str">
        <f>IF(B9="","",IF(QUARTA!$D$9="","",QUARTA!$D$9))</f>
        <v/>
      </c>
      <c r="N9" s="127"/>
      <c r="O9" s="84">
        <f>IF(B9="","",IF(QUARTA!$D$10="","",QUARTA!$D$10))</f>
        <v>10</v>
      </c>
      <c r="P9" s="127"/>
      <c r="Q9" s="84" t="str">
        <f>IF(B9="","",IF(QUARTA!$D$11="","",QUARTA!$D$11))</f>
        <v xml:space="preserve"> </v>
      </c>
      <c r="R9" s="127"/>
      <c r="S9" s="85">
        <f t="shared" si="0"/>
        <v>10</v>
      </c>
      <c r="T9" s="87" t="str">
        <f t="shared" si="1"/>
        <v>paparino</v>
      </c>
    </row>
    <row r="10" spans="1:29" ht="14.1" customHeight="1" x14ac:dyDescent="0.45">
      <c r="A10" s="90">
        <v>4</v>
      </c>
      <c r="B10" s="81" t="s">
        <v>17</v>
      </c>
      <c r="C10" s="80" t="str">
        <f>IF(B10="","",IF(QUARTA!$D$4="","",QUARTA!$D$4))</f>
        <v/>
      </c>
      <c r="D10" s="127"/>
      <c r="E10" s="83" t="str">
        <f>IF(B10="","",IF(QUARTA!$D$5="","",QUARTA!$D$5))</f>
        <v/>
      </c>
      <c r="F10" s="127"/>
      <c r="G10" s="84" t="str">
        <f>IF(B10="","",IF(QUARTA!$D$6="","",QUARTA!$D$6))</f>
        <v/>
      </c>
      <c r="H10" s="127"/>
      <c r="I10" s="84" t="str">
        <f>IF(B10="","",IF(QUARTA!$D$7="","",QUARTA!$D$7))</f>
        <v/>
      </c>
      <c r="J10" s="127"/>
      <c r="K10" s="84" t="str">
        <f>IF(B10="","",IF(QUARTA!$D$8="","",QUARTA!$D$8))</f>
        <v/>
      </c>
      <c r="L10" s="127"/>
      <c r="M10" s="84" t="str">
        <f>IF(B10="","",IF(QUARTA!$D$9="","",QUARTA!$D$9))</f>
        <v/>
      </c>
      <c r="N10" s="127"/>
      <c r="O10" s="84">
        <f>IF(B10="","",IF(QUARTA!$D$10="","",QUARTA!$D$10))</f>
        <v>10</v>
      </c>
      <c r="P10" s="127"/>
      <c r="Q10" s="84" t="str">
        <f>IF(B10="","",IF(QUARTA!$D$11="","",QUARTA!$D$11))</f>
        <v xml:space="preserve"> </v>
      </c>
      <c r="R10" s="127"/>
      <c r="S10" s="85">
        <f t="shared" si="0"/>
        <v>10</v>
      </c>
      <c r="T10" s="87" t="str">
        <f t="shared" si="1"/>
        <v>CLARABELLA</v>
      </c>
    </row>
    <row r="11" spans="1:29" ht="14.1" customHeight="1" x14ac:dyDescent="0.45">
      <c r="A11" s="90">
        <v>5</v>
      </c>
      <c r="B11" s="81" t="s">
        <v>18</v>
      </c>
      <c r="C11" s="80" t="str">
        <f>IF(B11="","",IF(QUARTA!$D$4="","",QUARTA!$D$4))</f>
        <v/>
      </c>
      <c r="D11" s="127"/>
      <c r="E11" s="83" t="str">
        <f>IF(B11="","",IF(QUARTA!$D$5="","",QUARTA!$D$5))</f>
        <v/>
      </c>
      <c r="F11" s="127"/>
      <c r="G11" s="84" t="str">
        <f>IF(B11="","",IF(QUARTA!$D$6="","",QUARTA!$D$6))</f>
        <v/>
      </c>
      <c r="H11" s="127"/>
      <c r="I11" s="84" t="str">
        <f>IF(B11="","",IF(QUARTA!$D$7="","",QUARTA!$D$7))</f>
        <v/>
      </c>
      <c r="J11" s="127"/>
      <c r="K11" s="84" t="str">
        <f>IF(B11="","",IF(QUARTA!$D$8="","",QUARTA!$D$8))</f>
        <v/>
      </c>
      <c r="L11" s="127"/>
      <c r="M11" s="84" t="str">
        <f>IF(B11="","",IF(QUARTA!$D$9="","",QUARTA!$D$9))</f>
        <v/>
      </c>
      <c r="N11" s="127"/>
      <c r="O11" s="84">
        <f>IF(B11="","",IF(QUARTA!$D$10="","",QUARTA!$D$10))</f>
        <v>10</v>
      </c>
      <c r="P11" s="127"/>
      <c r="Q11" s="84" t="str">
        <f>IF(B11="","",IF(QUARTA!$D$11="","",QUARTA!$D$11))</f>
        <v xml:space="preserve"> </v>
      </c>
      <c r="R11" s="127"/>
      <c r="S11" s="85">
        <f t="shared" si="0"/>
        <v>10</v>
      </c>
      <c r="T11" s="87" t="str">
        <f t="shared" si="1"/>
        <v>Paperone</v>
      </c>
    </row>
    <row r="12" spans="1:29" ht="14.1" customHeight="1" x14ac:dyDescent="0.45">
      <c r="A12" s="90">
        <v>6</v>
      </c>
      <c r="B12" s="81" t="s">
        <v>19</v>
      </c>
      <c r="C12" s="80" t="str">
        <f>IF(B12="","",IF(QUARTA!$D$4="","",QUARTA!$D$4))</f>
        <v/>
      </c>
      <c r="D12" s="127"/>
      <c r="E12" s="83" t="str">
        <f>IF(B12="","",IF(QUARTA!$D$5="","",QUARTA!$D$5))</f>
        <v/>
      </c>
      <c r="F12" s="127"/>
      <c r="G12" s="84" t="str">
        <f>IF(B12="","",IF(QUARTA!$D$6="","",QUARTA!$D$6))</f>
        <v/>
      </c>
      <c r="H12" s="127"/>
      <c r="I12" s="84" t="str">
        <f>IF(B12="","",IF(QUARTA!$D$7="","",QUARTA!$D$7))</f>
        <v/>
      </c>
      <c r="J12" s="127"/>
      <c r="K12" s="84" t="str">
        <f>IF(B12="","",IF(QUARTA!$D$8="","",QUARTA!$D$8))</f>
        <v/>
      </c>
      <c r="L12" s="127"/>
      <c r="M12" s="84" t="str">
        <f>IF(B12="","",IF(QUARTA!$D$9="","",QUARTA!$D$9))</f>
        <v/>
      </c>
      <c r="N12" s="127"/>
      <c r="O12" s="84">
        <f>IF(B12="","",IF(QUARTA!$D$10="","",QUARTA!$D$10))</f>
        <v>10</v>
      </c>
      <c r="P12" s="127"/>
      <c r="Q12" s="84" t="str">
        <f>IF(B12="","",IF(QUARTA!$D$11="","",QUARTA!$D$11))</f>
        <v xml:space="preserve"> </v>
      </c>
      <c r="R12" s="127"/>
      <c r="S12" s="85">
        <f t="shared" si="0"/>
        <v>10</v>
      </c>
      <c r="T12" s="87" t="str">
        <f t="shared" si="1"/>
        <v>Paperoga</v>
      </c>
    </row>
    <row r="13" spans="1:29" ht="14.1" customHeight="1" x14ac:dyDescent="0.45">
      <c r="A13" s="90">
        <v>7</v>
      </c>
      <c r="B13" s="81"/>
      <c r="C13" s="80" t="str">
        <f>IF(B13="","",IF(QUARTA!$D$4="","",QUARTA!$D$4))</f>
        <v/>
      </c>
      <c r="D13" s="127"/>
      <c r="E13" s="83" t="str">
        <f>IF(B13="","",IF(QUARTA!$D$5="","",QUARTA!$D$5))</f>
        <v/>
      </c>
      <c r="F13" s="127"/>
      <c r="G13" s="84" t="str">
        <f>IF(B13="","",IF(QUARTA!$D$6="","",QUARTA!$D$6))</f>
        <v/>
      </c>
      <c r="H13" s="127"/>
      <c r="I13" s="84" t="str">
        <f>IF(B13="","",IF(QUARTA!$D$7="","",QUARTA!$D$7))</f>
        <v/>
      </c>
      <c r="J13" s="127"/>
      <c r="K13" s="84" t="str">
        <f>IF(B13="","",IF(QUARTA!$D$8="","",QUARTA!$D$8))</f>
        <v/>
      </c>
      <c r="L13" s="127"/>
      <c r="M13" s="84" t="str">
        <f>IF(B13="","",IF(QUARTA!$D$9="","",QUARTA!$D$9))</f>
        <v/>
      </c>
      <c r="N13" s="127"/>
      <c r="O13" s="84" t="str">
        <f>IF(B13="","",IF(QUARTA!$D$10="","",QUARTA!$D$10))</f>
        <v/>
      </c>
      <c r="P13" s="127"/>
      <c r="Q13" s="84" t="str">
        <f>IF(B13="","",IF(QUARTA!$D$11="","",QUARTA!$D$11))</f>
        <v/>
      </c>
      <c r="R13" s="127"/>
      <c r="S13" s="85" t="str">
        <f t="shared" si="0"/>
        <v/>
      </c>
      <c r="T13" s="87" t="str">
        <f t="shared" si="1"/>
        <v/>
      </c>
    </row>
    <row r="14" spans="1:29" ht="14.1" customHeight="1" x14ac:dyDescent="0.45">
      <c r="A14" s="90">
        <v>8</v>
      </c>
      <c r="B14" s="81"/>
      <c r="C14" s="80" t="str">
        <f>IF(B14="","",IF(QUARTA!$D$4="","",QUARTA!$D$4))</f>
        <v/>
      </c>
      <c r="D14" s="127"/>
      <c r="E14" s="83" t="str">
        <f>IF(B14="","",IF(QUARTA!$D$5="","",QUARTA!$D$5))</f>
        <v/>
      </c>
      <c r="F14" s="127"/>
      <c r="G14" s="84" t="str">
        <f>IF(B14="","",IF(QUARTA!$D$6="","",QUARTA!$D$6))</f>
        <v/>
      </c>
      <c r="H14" s="127"/>
      <c r="I14" s="84" t="str">
        <f>IF(B14="","",IF(QUARTA!$D$7="","",QUARTA!$D$7))</f>
        <v/>
      </c>
      <c r="J14" s="127"/>
      <c r="K14" s="84" t="str">
        <f>IF(B14="","",IF(QUARTA!$D$8="","",QUARTA!$D$8))</f>
        <v/>
      </c>
      <c r="L14" s="127"/>
      <c r="M14" s="84" t="str">
        <f>IF(B14="","",IF(QUARTA!$D$9="","",QUARTA!$D$9))</f>
        <v/>
      </c>
      <c r="N14" s="127"/>
      <c r="O14" s="84" t="str">
        <f>IF(B14="","",IF(QUARTA!$D$10="","",QUARTA!$D$10))</f>
        <v/>
      </c>
      <c r="P14" s="127"/>
      <c r="Q14" s="84" t="str">
        <f>IF(B14="","",IF(QUARTA!$D$11="","",QUARTA!$D$11))</f>
        <v/>
      </c>
      <c r="R14" s="127"/>
      <c r="S14" s="85" t="str">
        <f t="shared" si="0"/>
        <v/>
      </c>
      <c r="T14" s="87" t="str">
        <f t="shared" si="1"/>
        <v/>
      </c>
    </row>
    <row r="15" spans="1:29" ht="14.1" customHeight="1" x14ac:dyDescent="0.45">
      <c r="A15" s="90">
        <v>9</v>
      </c>
      <c r="B15" s="81"/>
      <c r="C15" s="80" t="str">
        <f>IF(B15="","",IF(QUARTA!$D$4="","",QUARTA!$D$4))</f>
        <v/>
      </c>
      <c r="D15" s="127"/>
      <c r="E15" s="83" t="str">
        <f>IF(B15="","",IF(QUARTA!$D$5="","",QUARTA!$D$5))</f>
        <v/>
      </c>
      <c r="F15" s="127"/>
      <c r="G15" s="84" t="str">
        <f>IF(B15="","",IF(QUARTA!$D$6="","",QUARTA!$D$6))</f>
        <v/>
      </c>
      <c r="H15" s="127"/>
      <c r="I15" s="84" t="str">
        <f>IF(B15="","",IF(QUARTA!$D$7="","",QUARTA!$D$7))</f>
        <v/>
      </c>
      <c r="J15" s="127"/>
      <c r="K15" s="84" t="str">
        <f>IF(B15="","",IF(QUARTA!$D$8="","",QUARTA!$D$8))</f>
        <v/>
      </c>
      <c r="L15" s="127"/>
      <c r="M15" s="84" t="str">
        <f>IF(B15="","",IF(QUARTA!$D$9="","",QUARTA!$D$9))</f>
        <v/>
      </c>
      <c r="N15" s="127"/>
      <c r="O15" s="84" t="str">
        <f>IF(B15="","",IF(QUARTA!$D$10="","",QUARTA!$D$10))</f>
        <v/>
      </c>
      <c r="P15" s="127"/>
      <c r="Q15" s="84" t="str">
        <f>IF(B15="","",IF(QUARTA!$D$11="","",QUARTA!$D$11))</f>
        <v/>
      </c>
      <c r="R15" s="127"/>
      <c r="S15" s="85" t="str">
        <f t="shared" si="0"/>
        <v/>
      </c>
      <c r="T15" s="87" t="str">
        <f t="shared" si="1"/>
        <v/>
      </c>
    </row>
    <row r="16" spans="1:29" ht="14.1" customHeight="1" x14ac:dyDescent="0.45">
      <c r="A16" s="90">
        <v>10</v>
      </c>
      <c r="B16" s="81"/>
      <c r="C16" s="80" t="str">
        <f>IF(B16="","",IF(QUARTA!$D$4="","",QUARTA!$D$4))</f>
        <v/>
      </c>
      <c r="D16" s="127"/>
      <c r="E16" s="83" t="str">
        <f>IF(B16="","",IF(QUARTA!$D$5="","",QUARTA!$D$5))</f>
        <v/>
      </c>
      <c r="F16" s="127"/>
      <c r="G16" s="84" t="str">
        <f>IF(B16="","",IF(QUARTA!$D$6="","",QUARTA!$D$6))</f>
        <v/>
      </c>
      <c r="H16" s="127"/>
      <c r="I16" s="84" t="str">
        <f>IF(B16="","",IF(QUARTA!$D$7="","",QUARTA!$D$7))</f>
        <v/>
      </c>
      <c r="J16" s="127"/>
      <c r="K16" s="84" t="str">
        <f>IF(B16="","",IF(QUARTA!$D$8="","",QUARTA!$D$8))</f>
        <v/>
      </c>
      <c r="L16" s="127"/>
      <c r="M16" s="84" t="str">
        <f>IF(B16="","",IF(QUARTA!$D$9="","",QUARTA!$D$9))</f>
        <v/>
      </c>
      <c r="N16" s="127"/>
      <c r="O16" s="84" t="str">
        <f>IF(B16="","",IF(QUARTA!$D$10="","",QUARTA!$D$10))</f>
        <v/>
      </c>
      <c r="P16" s="127"/>
      <c r="Q16" s="84" t="str">
        <f>IF(B16="","",IF(QUARTA!$D$11="","",QUARTA!$D$11))</f>
        <v/>
      </c>
      <c r="R16" s="127"/>
      <c r="S16" s="85" t="str">
        <f t="shared" si="0"/>
        <v/>
      </c>
      <c r="T16" s="87" t="str">
        <f t="shared" si="1"/>
        <v/>
      </c>
    </row>
    <row r="17" spans="1:20" ht="14.1" customHeight="1" x14ac:dyDescent="0.45">
      <c r="A17" s="90">
        <v>11</v>
      </c>
      <c r="B17" s="81"/>
      <c r="C17" s="80" t="str">
        <f>IF(B17="","",IF(QUARTA!$D$4="","",QUARTA!$D$4))</f>
        <v/>
      </c>
      <c r="D17" s="127"/>
      <c r="E17" s="83" t="str">
        <f>IF(B17="","",IF(QUARTA!$D$5="","",QUARTA!$D$5))</f>
        <v/>
      </c>
      <c r="F17" s="127"/>
      <c r="G17" s="84" t="str">
        <f>IF(B17="","",IF(QUARTA!$D$6="","",QUARTA!$D$6))</f>
        <v/>
      </c>
      <c r="H17" s="127"/>
      <c r="I17" s="84" t="str">
        <f>IF(B17="","",IF(QUARTA!$D$7="","",QUARTA!$D$7))</f>
        <v/>
      </c>
      <c r="J17" s="127"/>
      <c r="K17" s="84" t="str">
        <f>IF(B17="","",IF(QUARTA!$D$8="","",QUARTA!$D$8))</f>
        <v/>
      </c>
      <c r="L17" s="127"/>
      <c r="M17" s="84" t="str">
        <f>IF(B17="","",IF(QUARTA!$D$9="","",QUARTA!$D$9))</f>
        <v/>
      </c>
      <c r="N17" s="127"/>
      <c r="O17" s="84" t="str">
        <f>IF(B17="","",IF(QUARTA!$D$10="","",QUARTA!$D$10))</f>
        <v/>
      </c>
      <c r="P17" s="127"/>
      <c r="Q17" s="84" t="str">
        <f>IF(B17="","",IF(QUARTA!$D$11="","",QUARTA!$D$11))</f>
        <v/>
      </c>
      <c r="R17" s="127"/>
      <c r="S17" s="85" t="str">
        <f t="shared" si="0"/>
        <v/>
      </c>
      <c r="T17" s="87" t="str">
        <f t="shared" si="1"/>
        <v/>
      </c>
    </row>
    <row r="18" spans="1:20" ht="14.1" customHeight="1" x14ac:dyDescent="0.45">
      <c r="A18" s="90">
        <v>12</v>
      </c>
      <c r="B18" s="81"/>
      <c r="C18" s="80" t="str">
        <f>IF(B18="","",IF(QUARTA!$D$4="","",QUARTA!$D$4))</f>
        <v/>
      </c>
      <c r="D18" s="127"/>
      <c r="E18" s="83" t="str">
        <f>IF(B18="","",IF(QUARTA!$D$5="","",QUARTA!$D$5))</f>
        <v/>
      </c>
      <c r="F18" s="127"/>
      <c r="G18" s="84" t="str">
        <f>IF(B18="","",IF(QUARTA!$D$6="","",QUARTA!$D$6))</f>
        <v/>
      </c>
      <c r="H18" s="127"/>
      <c r="I18" s="84" t="str">
        <f>IF(B18="","",IF(QUARTA!$D$7="","",QUARTA!$D$7))</f>
        <v/>
      </c>
      <c r="J18" s="127"/>
      <c r="K18" s="84" t="str">
        <f>IF(B18="","",IF(QUARTA!$D$8="","",QUARTA!$D$8))</f>
        <v/>
      </c>
      <c r="L18" s="127"/>
      <c r="M18" s="84" t="str">
        <f>IF(B18="","",IF(QUARTA!$D$9="","",QUARTA!$D$9))</f>
        <v/>
      </c>
      <c r="N18" s="127"/>
      <c r="O18" s="84" t="str">
        <f>IF(B18="","",IF(QUARTA!$D$10="","",QUARTA!$D$10))</f>
        <v/>
      </c>
      <c r="P18" s="127"/>
      <c r="Q18" s="84" t="str">
        <f>IF(B18="","",IF(QUARTA!$D$11="","",QUARTA!$D$11))</f>
        <v/>
      </c>
      <c r="R18" s="127"/>
      <c r="S18" s="85" t="str">
        <f t="shared" si="0"/>
        <v/>
      </c>
      <c r="T18" s="87" t="str">
        <f t="shared" si="1"/>
        <v/>
      </c>
    </row>
    <row r="19" spans="1:20" ht="14.1" customHeight="1" x14ac:dyDescent="0.45">
      <c r="A19" s="90">
        <v>13</v>
      </c>
      <c r="B19" s="81"/>
      <c r="C19" s="80" t="str">
        <f>IF(B19="","",IF(QUARTA!$D$4="","",QUARTA!$D$4))</f>
        <v/>
      </c>
      <c r="D19" s="127"/>
      <c r="E19" s="83" t="str">
        <f>IF(B19="","",IF(QUARTA!$D$5="","",QUARTA!$D$5))</f>
        <v/>
      </c>
      <c r="F19" s="127"/>
      <c r="G19" s="84" t="str">
        <f>IF(B19="","",IF(QUARTA!$D$6="","",QUARTA!$D$6))</f>
        <v/>
      </c>
      <c r="H19" s="127"/>
      <c r="I19" s="84" t="str">
        <f>IF(B19="","",IF(QUARTA!$D$7="","",QUARTA!$D$7))</f>
        <v/>
      </c>
      <c r="J19" s="127"/>
      <c r="K19" s="84" t="str">
        <f>IF(B19="","",IF(QUARTA!$D$8="","",QUARTA!$D$8))</f>
        <v/>
      </c>
      <c r="L19" s="127"/>
      <c r="M19" s="84" t="str">
        <f>IF(B19="","",IF(QUARTA!$D$9="","",QUARTA!$D$9))</f>
        <v/>
      </c>
      <c r="N19" s="127"/>
      <c r="O19" s="84" t="str">
        <f>IF(B19="","",IF(QUARTA!$D$10="","",QUARTA!$D$10))</f>
        <v/>
      </c>
      <c r="P19" s="127"/>
      <c r="Q19" s="84" t="str">
        <f>IF(B19="","",IF(QUARTA!$D$11="","",QUARTA!$D$11))</f>
        <v/>
      </c>
      <c r="R19" s="127"/>
      <c r="S19" s="85" t="str">
        <f t="shared" si="0"/>
        <v/>
      </c>
      <c r="T19" s="87" t="str">
        <f t="shared" si="1"/>
        <v/>
      </c>
    </row>
    <row r="20" spans="1:20" ht="14.1" customHeight="1" x14ac:dyDescent="0.45">
      <c r="A20" s="90">
        <v>14</v>
      </c>
      <c r="B20" s="81"/>
      <c r="C20" s="80" t="str">
        <f>IF(B20="","",IF(QUARTA!$D$4="","",QUARTA!$D$4))</f>
        <v/>
      </c>
      <c r="D20" s="127"/>
      <c r="E20" s="83" t="str">
        <f>IF(B20="","",IF(QUARTA!$D$5="","",QUARTA!$D$5))</f>
        <v/>
      </c>
      <c r="F20" s="127"/>
      <c r="G20" s="84" t="str">
        <f>IF(B20="","",IF(QUARTA!$D$6="","",QUARTA!$D$6))</f>
        <v/>
      </c>
      <c r="H20" s="127"/>
      <c r="I20" s="84" t="str">
        <f>IF(B20="","",IF(QUARTA!$D$7="","",QUARTA!$D$7))</f>
        <v/>
      </c>
      <c r="J20" s="127"/>
      <c r="K20" s="84" t="str">
        <f>IF(B20="","",IF(QUARTA!$D$8="","",QUARTA!$D$8))</f>
        <v/>
      </c>
      <c r="L20" s="127"/>
      <c r="M20" s="84" t="str">
        <f>IF(B20="","",IF(QUARTA!$D$9="","",QUARTA!$D$9))</f>
        <v/>
      </c>
      <c r="N20" s="127"/>
      <c r="O20" s="84" t="str">
        <f>IF(B20="","",IF(QUARTA!$D$10="","",QUARTA!$D$10))</f>
        <v/>
      </c>
      <c r="P20" s="127"/>
      <c r="Q20" s="84" t="str">
        <f>IF(B20="","",IF(QUARTA!$D$11="","",QUARTA!$D$11))</f>
        <v/>
      </c>
      <c r="R20" s="127"/>
      <c r="S20" s="85" t="str">
        <f t="shared" si="0"/>
        <v/>
      </c>
      <c r="T20" s="87" t="str">
        <f t="shared" si="1"/>
        <v/>
      </c>
    </row>
    <row r="21" spans="1:20" ht="14.1" customHeight="1" x14ac:dyDescent="0.45">
      <c r="A21" s="90">
        <v>15</v>
      </c>
      <c r="B21" s="81"/>
      <c r="C21" s="80" t="str">
        <f>IF(B21="","",IF(QUARTA!$D$4="","",QUARTA!$D$4))</f>
        <v/>
      </c>
      <c r="D21" s="127"/>
      <c r="E21" s="83" t="str">
        <f>IF(B21="","",IF(QUARTA!$D$5="","",QUARTA!$D$5))</f>
        <v/>
      </c>
      <c r="F21" s="127"/>
      <c r="G21" s="84" t="str">
        <f>IF(B21="","",IF(QUARTA!$D$6="","",QUARTA!$D$6))</f>
        <v/>
      </c>
      <c r="H21" s="127"/>
      <c r="I21" s="84" t="str">
        <f>IF(B21="","",IF(QUARTA!$D$7="","",QUARTA!$D$7))</f>
        <v/>
      </c>
      <c r="J21" s="127"/>
      <c r="K21" s="84" t="str">
        <f>IF(B21="","",IF(QUARTA!$D$8="","",QUARTA!$D$8))</f>
        <v/>
      </c>
      <c r="L21" s="127"/>
      <c r="M21" s="84" t="str">
        <f>IF(B21="","",IF(QUARTA!$D$9="","",QUARTA!$D$9))</f>
        <v/>
      </c>
      <c r="N21" s="127"/>
      <c r="O21" s="84" t="str">
        <f>IF(B21="","",IF(QUARTA!$D$10="","",QUARTA!$D$10))</f>
        <v/>
      </c>
      <c r="P21" s="127"/>
      <c r="Q21" s="84" t="str">
        <f>IF(B21="","",IF(QUARTA!$D$11="","",QUARTA!$D$11))</f>
        <v/>
      </c>
      <c r="R21" s="127"/>
      <c r="S21" s="85" t="str">
        <f t="shared" si="0"/>
        <v/>
      </c>
      <c r="T21" s="87" t="str">
        <f t="shared" si="1"/>
        <v/>
      </c>
    </row>
    <row r="22" spans="1:20" ht="14.1" customHeight="1" x14ac:dyDescent="0.45">
      <c r="A22" s="90">
        <v>16</v>
      </c>
      <c r="B22" s="81"/>
      <c r="C22" s="80" t="str">
        <f>IF(B22="","",IF(QUARTA!$D$4="","",QUARTA!$D$4))</f>
        <v/>
      </c>
      <c r="D22" s="127"/>
      <c r="E22" s="83" t="str">
        <f>IF(B22="","",IF(QUARTA!$D$5="","",QUARTA!$D$5))</f>
        <v/>
      </c>
      <c r="F22" s="127"/>
      <c r="G22" s="84" t="str">
        <f>IF(B22="","",IF(QUARTA!$D$6="","",QUARTA!$D$6))</f>
        <v/>
      </c>
      <c r="H22" s="127"/>
      <c r="I22" s="84" t="str">
        <f>IF(B22="","",IF(QUARTA!$D$7="","",QUARTA!$D$7))</f>
        <v/>
      </c>
      <c r="J22" s="127"/>
      <c r="K22" s="84" t="str">
        <f>IF(B22="","",IF(QUARTA!$D$8="","",QUARTA!$D$8))</f>
        <v/>
      </c>
      <c r="L22" s="127"/>
      <c r="M22" s="84" t="str">
        <f>IF(B22="","",IF(QUARTA!$D$9="","",QUARTA!$D$9))</f>
        <v/>
      </c>
      <c r="N22" s="127"/>
      <c r="O22" s="84" t="str">
        <f>IF(B22="","",IF(QUARTA!$D$10="","",QUARTA!$D$10))</f>
        <v/>
      </c>
      <c r="P22" s="127"/>
      <c r="Q22" s="84" t="str">
        <f>IF(B22="","",IF(QUARTA!$D$11="","",QUARTA!$D$11))</f>
        <v/>
      </c>
      <c r="R22" s="127"/>
      <c r="S22" s="85" t="str">
        <f t="shared" si="0"/>
        <v/>
      </c>
      <c r="T22" s="87" t="str">
        <f t="shared" si="1"/>
        <v/>
      </c>
    </row>
    <row r="23" spans="1:20" ht="14.1" customHeight="1" x14ac:dyDescent="0.45">
      <c r="A23" s="90">
        <v>17</v>
      </c>
      <c r="B23" s="81"/>
      <c r="C23" s="80" t="str">
        <f>IF(B23="","",IF(QUARTA!$D$4="","",QUARTA!$D$4))</f>
        <v/>
      </c>
      <c r="D23" s="127"/>
      <c r="E23" s="83" t="str">
        <f>IF(B23="","",IF(QUARTA!$D$5="","",QUARTA!$D$5))</f>
        <v/>
      </c>
      <c r="F23" s="127"/>
      <c r="G23" s="84" t="str">
        <f>IF(B23="","",IF(QUARTA!$D$6="","",QUARTA!$D$6))</f>
        <v/>
      </c>
      <c r="H23" s="127"/>
      <c r="I23" s="84" t="str">
        <f>IF(B23="","",IF(QUARTA!$D$7="","",QUARTA!$D$7))</f>
        <v/>
      </c>
      <c r="J23" s="127"/>
      <c r="K23" s="84" t="str">
        <f>IF(B23="","",IF(QUARTA!$D$8="","",QUARTA!$D$8))</f>
        <v/>
      </c>
      <c r="L23" s="127"/>
      <c r="M23" s="84" t="str">
        <f>IF(B23="","",IF(QUARTA!$D$9="","",QUARTA!$D$9))</f>
        <v/>
      </c>
      <c r="N23" s="127"/>
      <c r="O23" s="84" t="str">
        <f>IF(B23="","",IF(QUARTA!$D$10="","",QUARTA!$D$10))</f>
        <v/>
      </c>
      <c r="P23" s="127"/>
      <c r="Q23" s="84" t="str">
        <f>IF(B23="","",IF(QUARTA!$D$11="","",QUARTA!$D$11))</f>
        <v/>
      </c>
      <c r="R23" s="127"/>
      <c r="S23" s="85" t="str">
        <f t="shared" si="0"/>
        <v/>
      </c>
      <c r="T23" s="87" t="str">
        <f t="shared" si="1"/>
        <v/>
      </c>
    </row>
    <row r="24" spans="1:20" ht="14.1" customHeight="1" x14ac:dyDescent="0.45">
      <c r="A24" s="90">
        <v>18</v>
      </c>
      <c r="B24" s="81"/>
      <c r="C24" s="80" t="str">
        <f>IF(B24="","",IF(QUARTA!$D$4="","",QUARTA!$D$4))</f>
        <v/>
      </c>
      <c r="D24" s="127"/>
      <c r="E24" s="83" t="str">
        <f>IF(B24="","",IF(QUARTA!$D$5="","",QUARTA!$D$5))</f>
        <v/>
      </c>
      <c r="F24" s="127"/>
      <c r="G24" s="84" t="str">
        <f>IF(B24="","",IF(QUARTA!$D$6="","",QUARTA!$D$6))</f>
        <v/>
      </c>
      <c r="H24" s="127"/>
      <c r="I24" s="84" t="str">
        <f>IF(B24="","",IF(QUARTA!$D$7="","",QUARTA!$D$7))</f>
        <v/>
      </c>
      <c r="J24" s="127"/>
      <c r="K24" s="84" t="str">
        <f>IF(B24="","",IF(QUARTA!$D$8="","",QUARTA!$D$8))</f>
        <v/>
      </c>
      <c r="L24" s="127"/>
      <c r="M24" s="84" t="str">
        <f>IF(B24="","",IF(QUARTA!$D$9="","",QUARTA!$D$9))</f>
        <v/>
      </c>
      <c r="N24" s="127"/>
      <c r="O24" s="84" t="str">
        <f>IF(B24="","",IF(QUARTA!$D$10="","",QUARTA!$D$10))</f>
        <v/>
      </c>
      <c r="P24" s="127"/>
      <c r="Q24" s="84" t="str">
        <f>IF(B24="","",IF(QUARTA!$D$11="","",QUARTA!$D$11))</f>
        <v/>
      </c>
      <c r="R24" s="127"/>
      <c r="S24" s="85" t="str">
        <f t="shared" si="0"/>
        <v/>
      </c>
      <c r="T24" s="87" t="str">
        <f t="shared" si="1"/>
        <v/>
      </c>
    </row>
    <row r="25" spans="1:20" ht="14.1" customHeight="1" x14ac:dyDescent="0.45">
      <c r="A25" s="90">
        <v>19</v>
      </c>
      <c r="B25" s="81"/>
      <c r="C25" s="80" t="str">
        <f>IF(B25="","",IF(QUARTA!$D$4="","",QUARTA!$D$4))</f>
        <v/>
      </c>
      <c r="D25" s="127"/>
      <c r="E25" s="83" t="str">
        <f>IF(B25="","",IF(QUARTA!$D$5="","",QUARTA!$D$5))</f>
        <v/>
      </c>
      <c r="F25" s="127"/>
      <c r="G25" s="84" t="str">
        <f>IF(B25="","",IF(QUARTA!$D$6="","",QUARTA!$D$6))</f>
        <v/>
      </c>
      <c r="H25" s="127"/>
      <c r="I25" s="84" t="str">
        <f>IF(B25="","",IF(QUARTA!$D$7="","",QUARTA!$D$7))</f>
        <v/>
      </c>
      <c r="J25" s="127"/>
      <c r="K25" s="84" t="str">
        <f>IF(B25="","",IF(QUARTA!$D$8="","",QUARTA!$D$8))</f>
        <v/>
      </c>
      <c r="L25" s="127"/>
      <c r="M25" s="84" t="str">
        <f>IF(B25="","",IF(QUARTA!$D$9="","",QUARTA!$D$9))</f>
        <v/>
      </c>
      <c r="N25" s="127"/>
      <c r="O25" s="84" t="str">
        <f>IF(B25="","",IF(QUARTA!$D$10="","",QUARTA!$D$10))</f>
        <v/>
      </c>
      <c r="P25" s="127"/>
      <c r="Q25" s="84" t="str">
        <f>IF(B25="","",IF(QUARTA!$D$11="","",QUARTA!$D$11))</f>
        <v/>
      </c>
      <c r="R25" s="127"/>
      <c r="S25" s="85" t="str">
        <f t="shared" si="0"/>
        <v/>
      </c>
      <c r="T25" s="87" t="str">
        <f t="shared" si="1"/>
        <v/>
      </c>
    </row>
    <row r="26" spans="1:20" ht="14.1" customHeight="1" x14ac:dyDescent="0.45">
      <c r="A26" s="90">
        <v>20</v>
      </c>
      <c r="B26" s="81"/>
      <c r="C26" s="80" t="str">
        <f>IF(B26="","",IF(QUARTA!$D$4="","",QUARTA!$D$4))</f>
        <v/>
      </c>
      <c r="D26" s="127"/>
      <c r="E26" s="83" t="str">
        <f>IF(B26="","",IF(QUARTA!$D$5="","",QUARTA!$D$5))</f>
        <v/>
      </c>
      <c r="F26" s="127"/>
      <c r="G26" s="84" t="str">
        <f>IF(B26="","",IF(QUARTA!$D$6="","",QUARTA!$D$6))</f>
        <v/>
      </c>
      <c r="H26" s="127"/>
      <c r="I26" s="84" t="str">
        <f>IF(B26="","",IF(QUARTA!$D$7="","",QUARTA!$D$7))</f>
        <v/>
      </c>
      <c r="J26" s="127"/>
      <c r="K26" s="84" t="str">
        <f>IF(B26="","",IF(QUARTA!$D$8="","",QUARTA!$D$8))</f>
        <v/>
      </c>
      <c r="L26" s="127"/>
      <c r="M26" s="84" t="str">
        <f>IF(B26="","",IF(QUARTA!$D$9="","",QUARTA!$D$9))</f>
        <v/>
      </c>
      <c r="N26" s="127"/>
      <c r="O26" s="84" t="str">
        <f>IF(B26="","",IF(QUARTA!$D$10="","",QUARTA!$D$10))</f>
        <v/>
      </c>
      <c r="P26" s="127"/>
      <c r="Q26" s="84" t="str">
        <f>IF(B26="","",IF(QUARTA!$D$11="","",QUARTA!$D$11))</f>
        <v/>
      </c>
      <c r="R26" s="127"/>
      <c r="S26" s="85" t="str">
        <f t="shared" si="0"/>
        <v/>
      </c>
      <c r="T26" s="87" t="str">
        <f t="shared" si="1"/>
        <v/>
      </c>
    </row>
    <row r="27" spans="1:20" ht="14.1" customHeight="1" x14ac:dyDescent="0.45">
      <c r="A27" s="90">
        <v>21</v>
      </c>
      <c r="B27" s="81"/>
      <c r="C27" s="80" t="str">
        <f>IF(B27="","",IF(QUARTA!$D$4="","",QUARTA!$D$4))</f>
        <v/>
      </c>
      <c r="D27" s="127"/>
      <c r="E27" s="83" t="str">
        <f>IF(B27="","",IF(QUARTA!$D$5="","",QUARTA!$D$5))</f>
        <v/>
      </c>
      <c r="F27" s="127"/>
      <c r="G27" s="84" t="str">
        <f>IF(B27="","",IF(QUARTA!$D$6="","",QUARTA!$D$6))</f>
        <v/>
      </c>
      <c r="H27" s="127"/>
      <c r="I27" s="84" t="str">
        <f>IF(B27="","",IF(QUARTA!$D$7="","",QUARTA!$D$7))</f>
        <v/>
      </c>
      <c r="J27" s="127"/>
      <c r="K27" s="84" t="str">
        <f>IF(B27="","",IF(QUARTA!$D$8="","",QUARTA!$D$8))</f>
        <v/>
      </c>
      <c r="L27" s="127"/>
      <c r="M27" s="84" t="str">
        <f>IF(B27="","",IF(QUARTA!$D$9="","",QUARTA!$D$9))</f>
        <v/>
      </c>
      <c r="N27" s="127"/>
      <c r="O27" s="84" t="str">
        <f>IF(B27="","",IF(QUARTA!$D$10="","",QUARTA!$D$10))</f>
        <v/>
      </c>
      <c r="P27" s="127"/>
      <c r="Q27" s="84" t="str">
        <f>IF(B27="","",IF(QUARTA!$D$11="","",QUARTA!$D$11))</f>
        <v/>
      </c>
      <c r="R27" s="127"/>
      <c r="S27" s="85" t="str">
        <f t="shared" si="0"/>
        <v/>
      </c>
      <c r="T27" s="87" t="str">
        <f t="shared" si="1"/>
        <v/>
      </c>
    </row>
    <row r="28" spans="1:20" ht="14.1" customHeight="1" x14ac:dyDescent="0.45">
      <c r="A28" s="90">
        <v>22</v>
      </c>
      <c r="B28" s="81"/>
      <c r="C28" s="80" t="str">
        <f>IF(B28="","",IF(QUARTA!$D$4="","",QUARTA!$D$4))</f>
        <v/>
      </c>
      <c r="D28" s="127"/>
      <c r="E28" s="83" t="str">
        <f>IF(B28="","",IF(QUARTA!$D$5="","",QUARTA!$D$5))</f>
        <v/>
      </c>
      <c r="F28" s="127"/>
      <c r="G28" s="84" t="str">
        <f>IF(B28="","",IF(QUARTA!$D$6="","",QUARTA!$D$6))</f>
        <v/>
      </c>
      <c r="H28" s="127"/>
      <c r="I28" s="84" t="str">
        <f>IF(B28="","",IF(QUARTA!$D$7="","",QUARTA!$D$7))</f>
        <v/>
      </c>
      <c r="J28" s="127"/>
      <c r="K28" s="84" t="str">
        <f>IF(B28="","",IF(QUARTA!$D$8="","",QUARTA!$D$8))</f>
        <v/>
      </c>
      <c r="L28" s="127"/>
      <c r="M28" s="84" t="str">
        <f>IF(B28="","",IF(QUARTA!$D$9="","",QUARTA!$D$9))</f>
        <v/>
      </c>
      <c r="N28" s="127"/>
      <c r="O28" s="84" t="str">
        <f>IF(B28="","",IF(QUARTA!$D$10="","",QUARTA!$D$10))</f>
        <v/>
      </c>
      <c r="P28" s="127"/>
      <c r="Q28" s="84" t="str">
        <f>IF(B28="","",IF(QUARTA!$D$11="","",QUARTA!$D$11))</f>
        <v/>
      </c>
      <c r="R28" s="127"/>
      <c r="S28" s="85" t="str">
        <f t="shared" si="0"/>
        <v/>
      </c>
      <c r="T28" s="87" t="str">
        <f t="shared" si="1"/>
        <v/>
      </c>
    </row>
    <row r="29" spans="1:20" ht="14.1" customHeight="1" x14ac:dyDescent="0.45">
      <c r="A29" s="90">
        <v>23</v>
      </c>
      <c r="B29" s="81"/>
      <c r="C29" s="80" t="str">
        <f>IF(B29="","",IF(QUARTA!$D$4="","",QUARTA!$D$4))</f>
        <v/>
      </c>
      <c r="D29" s="127"/>
      <c r="E29" s="83" t="str">
        <f>IF(B29="","",IF(QUARTA!$D$5="","",QUARTA!$D$5))</f>
        <v/>
      </c>
      <c r="F29" s="127"/>
      <c r="G29" s="84" t="str">
        <f>IF(B29="","",IF(QUARTA!$D$6="","",QUARTA!$D$6))</f>
        <v/>
      </c>
      <c r="H29" s="127"/>
      <c r="I29" s="84" t="str">
        <f>IF(B29="","",IF(QUARTA!$D$7="","",QUARTA!$D$7))</f>
        <v/>
      </c>
      <c r="J29" s="127"/>
      <c r="K29" s="84" t="str">
        <f>IF(B29="","",IF(QUARTA!$D$8="","",QUARTA!$D$8))</f>
        <v/>
      </c>
      <c r="L29" s="127"/>
      <c r="M29" s="84" t="str">
        <f>IF(B29="","",IF(QUARTA!$D$9="","",QUARTA!$D$9))</f>
        <v/>
      </c>
      <c r="N29" s="127"/>
      <c r="O29" s="84" t="str">
        <f>IF(B29="","",IF(QUARTA!$D$10="","",QUARTA!$D$10))</f>
        <v/>
      </c>
      <c r="P29" s="127"/>
      <c r="Q29" s="84" t="str">
        <f>IF(B29="","",IF(QUARTA!$D$11="","",QUARTA!$D$11))</f>
        <v/>
      </c>
      <c r="R29" s="127"/>
      <c r="S29" s="85" t="str">
        <f t="shared" si="0"/>
        <v/>
      </c>
      <c r="T29" s="87" t="str">
        <f t="shared" si="1"/>
        <v/>
      </c>
    </row>
    <row r="30" spans="1:20" ht="14.1" customHeight="1" x14ac:dyDescent="0.45">
      <c r="A30" s="90">
        <v>24</v>
      </c>
      <c r="B30" s="81"/>
      <c r="C30" s="80" t="str">
        <f>IF(B30="","",IF(QUARTA!$D$4="","",QUARTA!$D$4))</f>
        <v/>
      </c>
      <c r="D30" s="127"/>
      <c r="E30" s="83" t="str">
        <f>IF(B30="","",IF(QUARTA!$D$5="","",QUARTA!$D$5))</f>
        <v/>
      </c>
      <c r="F30" s="127"/>
      <c r="G30" s="84" t="str">
        <f>IF(B30="","",IF(QUARTA!$D$6="","",QUARTA!$D$6))</f>
        <v/>
      </c>
      <c r="H30" s="127"/>
      <c r="I30" s="84" t="str">
        <f>IF(B30="","",IF(QUARTA!$D$7="","",QUARTA!$D$7))</f>
        <v/>
      </c>
      <c r="J30" s="127"/>
      <c r="K30" s="84" t="str">
        <f>IF(B30="","",IF(QUARTA!$D$8="","",QUARTA!$D$8))</f>
        <v/>
      </c>
      <c r="L30" s="127"/>
      <c r="M30" s="84" t="str">
        <f>IF(B30="","",IF(QUARTA!$D$9="","",QUARTA!$D$9))</f>
        <v/>
      </c>
      <c r="N30" s="127"/>
      <c r="O30" s="84" t="str">
        <f>IF(B30="","",IF(QUARTA!$D$10="","",QUARTA!$D$10))</f>
        <v/>
      </c>
      <c r="P30" s="127"/>
      <c r="Q30" s="84" t="str">
        <f>IF(B30="","",IF(QUARTA!$D$11="","",QUARTA!$D$11))</f>
        <v/>
      </c>
      <c r="R30" s="127"/>
      <c r="S30" s="85" t="str">
        <f t="shared" si="0"/>
        <v/>
      </c>
      <c r="T30" s="87" t="str">
        <f t="shared" si="1"/>
        <v/>
      </c>
    </row>
    <row r="31" spans="1:20" ht="14.1" customHeight="1" x14ac:dyDescent="0.45">
      <c r="A31" s="90">
        <v>25</v>
      </c>
      <c r="B31" s="81"/>
      <c r="C31" s="80" t="str">
        <f>IF(B31="","",IF(QUARTA!$D$4="","",QUARTA!$D$4))</f>
        <v/>
      </c>
      <c r="D31" s="127"/>
      <c r="E31" s="83" t="str">
        <f>IF(B31="","",IF(QUARTA!$D$5="","",QUARTA!$D$5))</f>
        <v/>
      </c>
      <c r="F31" s="127"/>
      <c r="G31" s="84" t="str">
        <f>IF(B31="","",IF(QUARTA!$D$6="","",QUARTA!$D$6))</f>
        <v/>
      </c>
      <c r="H31" s="127"/>
      <c r="I31" s="84" t="str">
        <f>IF(B31="","",IF(QUARTA!$D$7="","",QUARTA!$D$7))</f>
        <v/>
      </c>
      <c r="J31" s="127"/>
      <c r="K31" s="84" t="str">
        <f>IF(B31="","",IF(QUARTA!$D$8="","",QUARTA!$D$8))</f>
        <v/>
      </c>
      <c r="L31" s="127"/>
      <c r="M31" s="84" t="str">
        <f>IF(B31="","",IF(QUARTA!$D$9="","",QUARTA!$D$9))</f>
        <v/>
      </c>
      <c r="N31" s="127"/>
      <c r="O31" s="84" t="str">
        <f>IF(B31="","",IF(QUARTA!$D$10="","",QUARTA!$D$10))</f>
        <v/>
      </c>
      <c r="P31" s="127"/>
      <c r="Q31" s="84" t="str">
        <f>IF(B31="","",IF(QUARTA!$D$11="","",QUARTA!$D$11))</f>
        <v/>
      </c>
      <c r="R31" s="127"/>
      <c r="S31" s="85" t="str">
        <f t="shared" si="0"/>
        <v/>
      </c>
      <c r="T31" s="87" t="str">
        <f t="shared" si="1"/>
        <v/>
      </c>
    </row>
    <row r="32" spans="1:20" ht="14.1" customHeight="1" x14ac:dyDescent="0.45">
      <c r="A32" s="90">
        <v>26</v>
      </c>
      <c r="B32" s="81"/>
      <c r="C32" s="80" t="str">
        <f>IF(B32="","",IF(QUARTA!$D$4="","",QUARTA!$D$4))</f>
        <v/>
      </c>
      <c r="D32" s="127"/>
      <c r="E32" s="83" t="str">
        <f>IF(B32="","",IF(QUARTA!$D$5="","",QUARTA!$D$5))</f>
        <v/>
      </c>
      <c r="F32" s="127"/>
      <c r="G32" s="84" t="str">
        <f>IF(B32="","",IF(QUARTA!$D$6="","",QUARTA!$D$6))</f>
        <v/>
      </c>
      <c r="H32" s="127"/>
      <c r="I32" s="84" t="str">
        <f>IF(B32="","",IF(QUARTA!$D$7="","",QUARTA!$D$7))</f>
        <v/>
      </c>
      <c r="J32" s="127"/>
      <c r="K32" s="84" t="str">
        <f>IF(B32="","",IF(QUARTA!$D$8="","",QUARTA!$D$8))</f>
        <v/>
      </c>
      <c r="L32" s="127"/>
      <c r="M32" s="84" t="str">
        <f>IF(B32="","",IF(QUARTA!$D$9="","",QUARTA!$D$9))</f>
        <v/>
      </c>
      <c r="N32" s="127"/>
      <c r="O32" s="84" t="str">
        <f>IF(B32="","",IF(QUARTA!$D$10="","",QUARTA!$D$10))</f>
        <v/>
      </c>
      <c r="P32" s="127"/>
      <c r="Q32" s="84" t="str">
        <f>IF(B32="","",IF(QUARTA!$D$11="","",QUARTA!$D$11))</f>
        <v/>
      </c>
      <c r="R32" s="127"/>
      <c r="S32" s="85" t="str">
        <f t="shared" si="0"/>
        <v/>
      </c>
      <c r="T32" s="87" t="str">
        <f t="shared" ref="T32:T33" si="2">IF(B32="","",B32)</f>
        <v/>
      </c>
    </row>
    <row r="33" spans="1:20" ht="14.1" customHeight="1" x14ac:dyDescent="0.45">
      <c r="A33" s="90">
        <v>27</v>
      </c>
      <c r="B33" s="81"/>
      <c r="C33" s="80" t="str">
        <f>IF(B33="","",IF(QUARTA!$D$4="","",QUARTA!$D$4))</f>
        <v/>
      </c>
      <c r="D33" s="127"/>
      <c r="E33" s="83" t="str">
        <f>IF(B33="","",IF(QUARTA!$D$5="","",QUARTA!$D$5))</f>
        <v/>
      </c>
      <c r="F33" s="127"/>
      <c r="G33" s="84" t="str">
        <f>IF(B33="","",IF(QUARTA!$D$6="","",QUARTA!$D$6))</f>
        <v/>
      </c>
      <c r="H33" s="127"/>
      <c r="I33" s="84" t="str">
        <f>IF(B33="","",IF(QUARTA!$D$7="","",QUARTA!$D$7))</f>
        <v/>
      </c>
      <c r="J33" s="127"/>
      <c r="K33" s="84" t="str">
        <f>IF(B33="","",IF(QUARTA!$D$8="","",QUARTA!$D$8))</f>
        <v/>
      </c>
      <c r="L33" s="127"/>
      <c r="M33" s="84" t="str">
        <f>IF(B33="","",IF(QUARTA!$D$9="","",QUARTA!$D$9))</f>
        <v/>
      </c>
      <c r="N33" s="127"/>
      <c r="O33" s="84" t="str">
        <f>IF(B33="","",IF(QUARTA!$D$10="","",QUARTA!$D$10))</f>
        <v/>
      </c>
      <c r="P33" s="127"/>
      <c r="Q33" s="84" t="str">
        <f>IF(B33="","",IF(QUARTA!$D$11="","",QUARTA!$D$11))</f>
        <v/>
      </c>
      <c r="R33" s="127"/>
      <c r="S33" s="85" t="str">
        <f t="shared" si="0"/>
        <v/>
      </c>
      <c r="T33" s="87" t="str">
        <f t="shared" si="2"/>
        <v/>
      </c>
    </row>
    <row r="34" spans="1:20" ht="14.1" customHeight="1" x14ac:dyDescent="0.45">
      <c r="A34" s="90">
        <v>28</v>
      </c>
      <c r="B34" s="81"/>
      <c r="C34" s="80" t="str">
        <f>IF(B34="","",IF(QUARTA!$D$4="","",QUARTA!$D$4))</f>
        <v/>
      </c>
      <c r="D34" s="127"/>
      <c r="E34" s="83" t="str">
        <f>IF(B34="","",IF(QUARTA!$D$5="","",QUARTA!$D$5))</f>
        <v/>
      </c>
      <c r="F34" s="127"/>
      <c r="G34" s="84" t="str">
        <f>IF(B34="","",IF(QUARTA!$D$6="","",QUARTA!$D$6))</f>
        <v/>
      </c>
      <c r="H34" s="127"/>
      <c r="I34" s="84" t="str">
        <f>IF(B34="","",IF(QUARTA!$D$7="","",QUARTA!$D$7))</f>
        <v/>
      </c>
      <c r="J34" s="127"/>
      <c r="K34" s="84" t="str">
        <f>IF(B34="","",IF(QUARTA!$D$8="","",QUARTA!$D$8))</f>
        <v/>
      </c>
      <c r="L34" s="127"/>
      <c r="M34" s="84" t="str">
        <f>IF(B34="","",IF(QUARTA!$D$9="","",QUARTA!$D$9))</f>
        <v/>
      </c>
      <c r="N34" s="127"/>
      <c r="O34" s="84" t="str">
        <f>IF(B34="","",IF(QUARTA!$D$10="","",QUARTA!$D$10))</f>
        <v/>
      </c>
      <c r="P34" s="127"/>
      <c r="Q34" s="84" t="str">
        <f>IF(B34="","",IF(QUARTA!$D$11="","",QUARTA!$D$11))</f>
        <v/>
      </c>
      <c r="R34" s="127"/>
      <c r="S34" s="85" t="str">
        <f t="shared" si="0"/>
        <v/>
      </c>
      <c r="T34" s="87" t="str">
        <f t="shared" si="1"/>
        <v/>
      </c>
    </row>
    <row r="35" spans="1:20" ht="14.1" customHeight="1" x14ac:dyDescent="0.45">
      <c r="A35" s="90">
        <v>29</v>
      </c>
      <c r="B35" s="81"/>
      <c r="C35" s="80" t="str">
        <f>IF(B35="","",IF(QUARTA!$D$4="","",QUARTA!$D$4))</f>
        <v/>
      </c>
      <c r="D35" s="127"/>
      <c r="E35" s="83" t="str">
        <f>IF(B35="","",IF(QUARTA!$D$5="","",QUARTA!$D$5))</f>
        <v/>
      </c>
      <c r="F35" s="127"/>
      <c r="G35" s="84" t="str">
        <f>IF(B35="","",IF(QUARTA!$D$6="","",QUARTA!$D$6))</f>
        <v/>
      </c>
      <c r="H35" s="127"/>
      <c r="I35" s="84" t="str">
        <f>IF(B35="","",IF(QUARTA!$D$7="","",QUARTA!$D$7))</f>
        <v/>
      </c>
      <c r="J35" s="127"/>
      <c r="K35" s="84" t="str">
        <f>IF(B35="","",IF(QUARTA!$D$8="","",QUARTA!$D$8))</f>
        <v/>
      </c>
      <c r="L35" s="127"/>
      <c r="M35" s="84" t="str">
        <f>IF(B35="","",IF(QUARTA!$D$9="","",QUARTA!$D$9))</f>
        <v/>
      </c>
      <c r="N35" s="127"/>
      <c r="O35" s="84" t="str">
        <f>IF(B35="","",IF(QUARTA!$D$10="","",QUARTA!$D$10))</f>
        <v/>
      </c>
      <c r="P35" s="127"/>
      <c r="Q35" s="84" t="str">
        <f>IF(B35="","",IF(QUARTA!$D$11="","",QUARTA!$D$11))</f>
        <v/>
      </c>
      <c r="R35" s="127"/>
      <c r="S35" s="85" t="str">
        <f t="shared" si="0"/>
        <v/>
      </c>
      <c r="T35" s="87" t="str">
        <f t="shared" si="1"/>
        <v/>
      </c>
    </row>
    <row r="36" spans="1:20" ht="14.1" customHeight="1" thickBot="1" x14ac:dyDescent="0.5">
      <c r="A36" s="90">
        <v>30</v>
      </c>
      <c r="B36" s="50"/>
      <c r="C36" s="80" t="str">
        <f>IF(B36="","",IF(QUARTA!$D$4="","",QUARTA!$D$4))</f>
        <v/>
      </c>
      <c r="D36" s="128"/>
      <c r="E36" s="83" t="str">
        <f>IF(B36="","",IF(QUARTA!$D$5="","",QUARTA!$D$5))</f>
        <v/>
      </c>
      <c r="F36" s="128"/>
      <c r="G36" s="84" t="str">
        <f>IF(B36="","",IF(QUARTA!$D$6="","",QUARTA!$D$6))</f>
        <v/>
      </c>
      <c r="H36" s="128"/>
      <c r="I36" s="84" t="str">
        <f>IF(B36="","",IF(QUARTA!$D$7="","",QUARTA!$D$7))</f>
        <v/>
      </c>
      <c r="J36" s="128"/>
      <c r="K36" s="84" t="str">
        <f>IF(B36="","",IF(QUARTA!$D$8="","",QUARTA!$D$8))</f>
        <v/>
      </c>
      <c r="L36" s="128"/>
      <c r="M36" s="84" t="str">
        <f>IF(B36="","",IF(QUARTA!$D$9="","",QUARTA!$D$9))</f>
        <v/>
      </c>
      <c r="N36" s="128"/>
      <c r="O36" s="84" t="str">
        <f>IF(B36="","",IF(QUARTA!$D$10="","",QUARTA!$D$10))</f>
        <v/>
      </c>
      <c r="P36" s="128"/>
      <c r="Q36" s="84" t="str">
        <f>IF(B36="","",IF(QUARTA!$D$11="","",QUARTA!$D$11))</f>
        <v/>
      </c>
      <c r="R36" s="128"/>
      <c r="S36" s="85" t="str">
        <f t="shared" si="0"/>
        <v/>
      </c>
      <c r="T36" s="89" t="str">
        <f t="shared" si="1"/>
        <v/>
      </c>
    </row>
    <row r="37" spans="1:20" ht="15" thickTop="1" thickBot="1" x14ac:dyDescent="0.5"/>
    <row r="38" spans="1:20" ht="22.5" customHeight="1" thickBot="1" x14ac:dyDescent="0.5">
      <c r="B38" s="120" t="s">
        <v>43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2"/>
    </row>
    <row r="39" spans="1:20" ht="6" customHeight="1" x14ac:dyDescent="0.45"/>
    <row r="40" spans="1:20" ht="14.65" thickBot="1" x14ac:dyDescent="0.5">
      <c r="B40" s="158" t="s">
        <v>38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</row>
    <row r="41" spans="1:20" ht="14.65" thickBot="1" x14ac:dyDescent="0.5">
      <c r="B41" s="161" t="s">
        <v>45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3"/>
    </row>
    <row r="42" spans="1:20" ht="14.65" thickBot="1" x14ac:dyDescent="0.5">
      <c r="B42" s="164" t="s">
        <v>44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6"/>
    </row>
    <row r="43" spans="1:20" ht="9" customHeight="1" thickTop="1" x14ac:dyDescent="0.45"/>
    <row r="44" spans="1:20" x14ac:dyDescent="0.45">
      <c r="B44" s="117" t="s">
        <v>39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/>
    </row>
  </sheetData>
  <sheetProtection algorithmName="SHA-512" hashValue="USL5oAELxAS6gAtHwHNOyIvrHGJfyZW/HErtYdME2OHJ9/Ya2J9/8d7MneFVpHtSu7BAth869DxL5lGgJMrPKg==" saltValue="amyZ/4XAfijNcS40w+7Yxw==" spinCount="100000" sheet="1" objects="1" scenarios="1"/>
  <mergeCells count="34">
    <mergeCell ref="B38:T38"/>
    <mergeCell ref="B40:T40"/>
    <mergeCell ref="B44:T44"/>
    <mergeCell ref="B41:T41"/>
    <mergeCell ref="B42:T42"/>
    <mergeCell ref="B1:B2"/>
    <mergeCell ref="C1:T1"/>
    <mergeCell ref="C2:D2"/>
    <mergeCell ref="E2:F2"/>
    <mergeCell ref="G2:H2"/>
    <mergeCell ref="I2:J2"/>
    <mergeCell ref="K2:L2"/>
    <mergeCell ref="M2:N2"/>
    <mergeCell ref="O2:P2"/>
    <mergeCell ref="S2:S6"/>
    <mergeCell ref="P6:P36"/>
    <mergeCell ref="B3:B6"/>
    <mergeCell ref="C3:D3"/>
    <mergeCell ref="E3:F3"/>
    <mergeCell ref="G3:H3"/>
    <mergeCell ref="I3:J3"/>
    <mergeCell ref="D6:D36"/>
    <mergeCell ref="F6:F36"/>
    <mergeCell ref="H6:H36"/>
    <mergeCell ref="J6:J36"/>
    <mergeCell ref="L6:L36"/>
    <mergeCell ref="N6:N36"/>
    <mergeCell ref="T2:T6"/>
    <mergeCell ref="K3:L3"/>
    <mergeCell ref="M3:N3"/>
    <mergeCell ref="O3:P3"/>
    <mergeCell ref="Q2:R2"/>
    <mergeCell ref="Q3:R3"/>
    <mergeCell ref="R6:R36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ignoredErrors>
    <ignoredError sqref="C34:C36 E34:E36 G34:G36 I34:I36 K34:K36 M34:M36 O34:O36 O7:O31 M7:M31 K7:K31 I7:I31 G7:G31 E7:E31 C7:C31 C32:C33 E32:E33 G32:G33 I32:I33 K32:K33 M32:M33 O32:O33 Q7:Q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D5" sqref="D5:D10"/>
    </sheetView>
  </sheetViews>
  <sheetFormatPr defaultColWidth="9.1328125" defaultRowHeight="14.25" x14ac:dyDescent="0.45"/>
  <cols>
    <col min="1" max="2" width="3.59765625" customWidth="1"/>
    <col min="3" max="3" width="66.1328125" style="7" customWidth="1"/>
    <col min="4" max="4" width="4.73046875" style="7" customWidth="1"/>
    <col min="5" max="5" width="8.59765625" style="7" bestFit="1" customWidth="1"/>
    <col min="6" max="6" width="7.3984375" style="6" customWidth="1"/>
    <col min="7" max="7" width="9.59765625" style="6" customWidth="1"/>
    <col min="8" max="8" width="9.1328125" style="6" customWidth="1"/>
  </cols>
  <sheetData>
    <row r="1" spans="1:5" ht="18" x14ac:dyDescent="0.45">
      <c r="A1" s="102" t="s">
        <v>34</v>
      </c>
      <c r="B1" s="102"/>
      <c r="C1" s="102"/>
      <c r="D1" s="102"/>
      <c r="E1" s="102"/>
    </row>
    <row r="2" spans="1:5" x14ac:dyDescent="0.45">
      <c r="C2" s="10" t="s">
        <v>0</v>
      </c>
      <c r="D2" s="7" t="s">
        <v>8</v>
      </c>
      <c r="E2" s="6" t="s">
        <v>9</v>
      </c>
    </row>
    <row r="3" spans="1:5" s="6" customFormat="1" ht="3.75" customHeight="1" x14ac:dyDescent="0.45">
      <c r="A3"/>
      <c r="B3"/>
      <c r="C3" s="12"/>
      <c r="D3" s="12" t="s">
        <v>0</v>
      </c>
      <c r="E3" s="7"/>
    </row>
    <row r="4" spans="1:5" s="6" customFormat="1" ht="18" x14ac:dyDescent="0.45">
      <c r="A4" s="103" t="s">
        <v>21</v>
      </c>
      <c r="B4" s="14">
        <v>1</v>
      </c>
      <c r="C4" s="68" t="s">
        <v>11</v>
      </c>
      <c r="D4" s="69">
        <v>20</v>
      </c>
      <c r="E4" s="70" t="s">
        <v>20</v>
      </c>
    </row>
    <row r="5" spans="1:5" s="6" customFormat="1" ht="18" x14ac:dyDescent="0.45">
      <c r="A5" s="104"/>
      <c r="B5" s="15">
        <v>2</v>
      </c>
      <c r="C5" s="71"/>
      <c r="D5" s="72"/>
      <c r="E5" s="53"/>
    </row>
    <row r="6" spans="1:5" s="6" customFormat="1" ht="18" x14ac:dyDescent="0.45">
      <c r="A6" s="104"/>
      <c r="B6" s="15">
        <v>3</v>
      </c>
      <c r="C6" s="71"/>
      <c r="D6" s="72"/>
      <c r="E6" s="53"/>
    </row>
    <row r="7" spans="1:5" s="6" customFormat="1" ht="18" x14ac:dyDescent="0.45">
      <c r="A7" s="104"/>
      <c r="B7" s="15">
        <v>4</v>
      </c>
      <c r="C7" s="71"/>
      <c r="D7" s="72"/>
      <c r="E7" s="53"/>
    </row>
    <row r="8" spans="1:5" s="6" customFormat="1" ht="18" x14ac:dyDescent="0.45">
      <c r="A8" s="104"/>
      <c r="B8" s="15">
        <v>5</v>
      </c>
      <c r="C8" s="71"/>
      <c r="D8" s="72"/>
      <c r="E8" s="53"/>
    </row>
    <row r="9" spans="1:5" s="6" customFormat="1" ht="18" x14ac:dyDescent="0.45">
      <c r="A9" s="104"/>
      <c r="B9" s="15">
        <v>6</v>
      </c>
      <c r="C9" s="71"/>
      <c r="D9" s="72"/>
      <c r="E9" s="53"/>
    </row>
    <row r="10" spans="1:5" s="6" customFormat="1" ht="18" x14ac:dyDescent="0.45">
      <c r="A10" s="105"/>
      <c r="B10" s="16">
        <v>7</v>
      </c>
      <c r="C10" s="73"/>
      <c r="D10" s="74"/>
      <c r="E10" s="54"/>
    </row>
    <row r="11" spans="1:5" s="6" customFormat="1" x14ac:dyDescent="0.45">
      <c r="A11"/>
      <c r="B11"/>
      <c r="C11" s="66" t="s">
        <v>12</v>
      </c>
      <c r="D11" s="75">
        <f>SUM(D4:D10)</f>
        <v>20</v>
      </c>
      <c r="E11" s="7"/>
    </row>
    <row r="12" spans="1:5" ht="14.65" thickBot="1" x14ac:dyDescent="0.5"/>
    <row r="13" spans="1:5" ht="60.75" customHeight="1" thickBot="1" x14ac:dyDescent="0.5">
      <c r="A13" s="106" t="s">
        <v>42</v>
      </c>
      <c r="B13" s="107"/>
      <c r="C13" s="107"/>
      <c r="D13" s="107"/>
      <c r="E13" s="108"/>
    </row>
  </sheetData>
  <sheetProtection password="8E93" sheet="1" objects="1" scenarios="1"/>
  <mergeCells count="3">
    <mergeCell ref="A1:E1"/>
    <mergeCell ref="A4:A10"/>
    <mergeCell ref="A13:E13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4"/>
  <sheetViews>
    <sheetView zoomScale="90" zoomScaleNormal="90" workbookViewId="0">
      <selection activeCell="Q7" sqref="Q7"/>
    </sheetView>
  </sheetViews>
  <sheetFormatPr defaultColWidth="9" defaultRowHeight="14.25" x14ac:dyDescent="0.45"/>
  <cols>
    <col min="1" max="1" width="3.265625" style="4" bestFit="1" customWidth="1"/>
    <col min="2" max="2" width="17.73046875" customWidth="1"/>
    <col min="3" max="3" width="5.265625" style="6" bestFit="1" customWidth="1"/>
    <col min="4" max="4" width="7" style="6" bestFit="1" customWidth="1"/>
    <col min="5" max="5" width="5.265625" style="6" bestFit="1" customWidth="1"/>
    <col min="6" max="6" width="7" style="6" bestFit="1" customWidth="1"/>
    <col min="7" max="7" width="5.265625" style="6" bestFit="1" customWidth="1"/>
    <col min="8" max="8" width="7" style="6" bestFit="1" customWidth="1"/>
    <col min="9" max="9" width="5.265625" style="6" bestFit="1" customWidth="1"/>
    <col min="10" max="10" width="7.86328125" style="6" customWidth="1"/>
    <col min="11" max="11" width="5.265625" style="6" bestFit="1" customWidth="1"/>
    <col min="12" max="12" width="7" style="6" bestFit="1" customWidth="1"/>
    <col min="13" max="13" width="5.265625" style="6" bestFit="1" customWidth="1"/>
    <col min="14" max="14" width="7" style="6" bestFit="1" customWidth="1"/>
    <col min="15" max="15" width="5.265625" style="6" bestFit="1" customWidth="1"/>
    <col min="16" max="16" width="7" style="6" bestFit="1" customWidth="1"/>
    <col min="17" max="17" width="7.265625" style="6" customWidth="1"/>
    <col min="18" max="18" width="17.59765625" style="6" customWidth="1"/>
    <col min="19" max="28" width="9" style="6"/>
  </cols>
  <sheetData>
    <row r="1" spans="1:27" ht="21.4" thickBot="1" x14ac:dyDescent="0.7">
      <c r="B1" s="135" t="s">
        <v>1</v>
      </c>
      <c r="C1" s="137" t="s">
        <v>35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40"/>
    </row>
    <row r="2" spans="1:27" ht="15" thickTop="1" thickBot="1" x14ac:dyDescent="0.5">
      <c r="B2" s="136"/>
      <c r="C2" s="150" t="s">
        <v>4</v>
      </c>
      <c r="D2" s="153"/>
      <c r="E2" s="150" t="s">
        <v>4</v>
      </c>
      <c r="F2" s="153"/>
      <c r="G2" s="150" t="s">
        <v>4</v>
      </c>
      <c r="H2" s="153"/>
      <c r="I2" s="150" t="s">
        <v>4</v>
      </c>
      <c r="J2" s="153"/>
      <c r="K2" s="150" t="s">
        <v>4</v>
      </c>
      <c r="L2" s="153"/>
      <c r="M2" s="150" t="s">
        <v>4</v>
      </c>
      <c r="N2" s="153"/>
      <c r="O2" s="150" t="s">
        <v>4</v>
      </c>
      <c r="P2" s="151"/>
      <c r="Q2" s="129" t="s">
        <v>48</v>
      </c>
      <c r="R2" s="145" t="str">
        <f>B3</f>
        <v>Studente</v>
      </c>
    </row>
    <row r="3" spans="1:27" ht="49.5" customHeight="1" thickTop="1" x14ac:dyDescent="0.45">
      <c r="B3" s="132" t="s">
        <v>5</v>
      </c>
      <c r="C3" s="112" t="str">
        <f>IF(QUINTA!C4="","",QUINTA!C4)</f>
        <v>COMPILAZIONE PORTFOLIO</v>
      </c>
      <c r="D3" s="113"/>
      <c r="E3" s="112" t="str">
        <f>IF(QUINTA!C5="","",QUINTA!C5)</f>
        <v/>
      </c>
      <c r="F3" s="113"/>
      <c r="G3" s="112" t="str">
        <f>IF(QUINTA!C6="","",QUINTA!C6)</f>
        <v/>
      </c>
      <c r="H3" s="113"/>
      <c r="I3" s="112" t="str">
        <f>IF(QUINTA!C7="","",QUINTA!C7)</f>
        <v/>
      </c>
      <c r="J3" s="113"/>
      <c r="K3" s="112" t="str">
        <f>IF(QUINTA!C8="","",QUINTA!C8)</f>
        <v/>
      </c>
      <c r="L3" s="113"/>
      <c r="M3" s="112" t="str">
        <f>IF(QUINTA!C9="","",QUINTA!C9)</f>
        <v/>
      </c>
      <c r="N3" s="113"/>
      <c r="O3" s="112" t="str">
        <f>IF(QUINTA!C10="","",QUINTA!C10)</f>
        <v/>
      </c>
      <c r="P3" s="113"/>
      <c r="Q3" s="130"/>
      <c r="R3" s="146"/>
    </row>
    <row r="4" spans="1:27" x14ac:dyDescent="0.45">
      <c r="B4" s="133"/>
      <c r="C4" s="37" t="s">
        <v>2</v>
      </c>
      <c r="D4" s="38" t="str">
        <f>IF(QUINTA!E4="","",QUINTA!E4)</f>
        <v>VARIE</v>
      </c>
      <c r="E4" s="37" t="s">
        <v>2</v>
      </c>
      <c r="F4" s="38" t="str">
        <f>IF(QUINTA!E5="","",QUINTA!E5)</f>
        <v/>
      </c>
      <c r="G4" s="37" t="s">
        <v>2</v>
      </c>
      <c r="H4" s="38" t="str">
        <f>IF(QUINTA!E6="","",QUINTA!E6)</f>
        <v/>
      </c>
      <c r="I4" s="37" t="s">
        <v>2</v>
      </c>
      <c r="J4" s="38" t="str">
        <f>IF(QUINTA!E7="","",QUINTA!E7)</f>
        <v/>
      </c>
      <c r="K4" s="37" t="s">
        <v>2</v>
      </c>
      <c r="L4" s="38" t="str">
        <f>IF(QUINTA!E8="","",QUINTA!E8)</f>
        <v/>
      </c>
      <c r="M4" s="37" t="s">
        <v>2</v>
      </c>
      <c r="N4" s="38" t="str">
        <f>IF(QUINTA!E9="","",QUINTA!E9)</f>
        <v/>
      </c>
      <c r="O4" s="37" t="s">
        <v>2</v>
      </c>
      <c r="P4" s="38" t="str">
        <f>IF(QUINTA!E10="","",QUINTA!E10)</f>
        <v/>
      </c>
      <c r="Q4" s="130"/>
      <c r="R4" s="146"/>
    </row>
    <row r="5" spans="1:27" ht="14.65" thickBot="1" x14ac:dyDescent="0.5">
      <c r="B5" s="133"/>
      <c r="C5" s="39" t="s">
        <v>3</v>
      </c>
      <c r="D5" s="40">
        <f>IF(QUINTA!D4="","",QUINTA!D4)</f>
        <v>20</v>
      </c>
      <c r="E5" s="39" t="s">
        <v>3</v>
      </c>
      <c r="F5" s="41" t="str">
        <f>IF(QUINTA!D5="","",QUINTA!D5)</f>
        <v/>
      </c>
      <c r="G5" s="39" t="s">
        <v>3</v>
      </c>
      <c r="H5" s="41" t="str">
        <f>IF(QUINTA!D6="","",QUINTA!D6)</f>
        <v/>
      </c>
      <c r="I5" s="39" t="s">
        <v>3</v>
      </c>
      <c r="J5" s="41" t="str">
        <f>IF(QUINTA!D7="","",QUINTA!D7)</f>
        <v/>
      </c>
      <c r="K5" s="39" t="s">
        <v>3</v>
      </c>
      <c r="L5" s="41" t="str">
        <f>IF(QUINTA!D8="","",QUINTA!D8)</f>
        <v/>
      </c>
      <c r="M5" s="39" t="s">
        <v>3</v>
      </c>
      <c r="N5" s="41" t="str">
        <f>IF(QUINTA!D9="","",QUINTA!D9)</f>
        <v/>
      </c>
      <c r="O5" s="39" t="s">
        <v>3</v>
      </c>
      <c r="P5" s="41" t="str">
        <f>IF(QUINTA!D10="","",QUINTA!D10)</f>
        <v/>
      </c>
      <c r="Q5" s="130"/>
      <c r="R5" s="146"/>
      <c r="S5" s="3"/>
      <c r="T5" s="3"/>
      <c r="U5" s="3"/>
      <c r="V5" s="3"/>
      <c r="W5" s="3"/>
      <c r="X5" s="3"/>
      <c r="Y5" s="3"/>
      <c r="Z5" s="3"/>
      <c r="AA5" s="3"/>
    </row>
    <row r="6" spans="1:27" ht="14.65" thickBot="1" x14ac:dyDescent="0.5">
      <c r="B6" s="134"/>
      <c r="C6" s="91" t="s">
        <v>6</v>
      </c>
      <c r="D6" s="126"/>
      <c r="E6" s="91" t="s">
        <v>6</v>
      </c>
      <c r="F6" s="126"/>
      <c r="G6" s="91" t="s">
        <v>6</v>
      </c>
      <c r="H6" s="126"/>
      <c r="I6" s="91" t="s">
        <v>6</v>
      </c>
      <c r="J6" s="126"/>
      <c r="K6" s="91" t="s">
        <v>6</v>
      </c>
      <c r="L6" s="126"/>
      <c r="M6" s="91" t="s">
        <v>6</v>
      </c>
      <c r="N6" s="126"/>
      <c r="O6" s="91" t="s">
        <v>6</v>
      </c>
      <c r="P6" s="126"/>
      <c r="Q6" s="131"/>
      <c r="R6" s="147"/>
      <c r="S6" s="3"/>
      <c r="T6" s="3"/>
      <c r="U6" s="3"/>
      <c r="V6" s="3"/>
      <c r="W6" s="3"/>
      <c r="X6" s="3"/>
      <c r="Y6" s="3"/>
      <c r="Z6" s="3"/>
      <c r="AA6" s="3"/>
    </row>
    <row r="7" spans="1:27" ht="14.1" customHeight="1" thickTop="1" x14ac:dyDescent="0.45">
      <c r="A7" s="90">
        <v>1</v>
      </c>
      <c r="B7" s="79" t="s">
        <v>13</v>
      </c>
      <c r="C7" s="80">
        <f>IF(B7="","",IF(QUINTA!$D$4="","",QUINTA!$D$4))</f>
        <v>20</v>
      </c>
      <c r="D7" s="127"/>
      <c r="E7" s="83" t="str">
        <f>IF(B7="","",IF(QUINTA!$D$5="","",QUINTA!$D$5))</f>
        <v/>
      </c>
      <c r="F7" s="127"/>
      <c r="G7" s="84" t="str">
        <f>IF(B7="","",IF(QUINTA!$D$6="","",QUINTA!$D$6))</f>
        <v/>
      </c>
      <c r="H7" s="127"/>
      <c r="I7" s="84" t="str">
        <f>IF(B7="","",IF(QUINTA!$D$7="","",QUINTA!$D$7))</f>
        <v/>
      </c>
      <c r="J7" s="127"/>
      <c r="K7" s="84" t="str">
        <f>IF(B7="","",IF(QUINTA!$D$8="","",QUINTA!$D$8))</f>
        <v/>
      </c>
      <c r="L7" s="127"/>
      <c r="M7" s="84" t="str">
        <f>IF(B7="","",IF(QUINTA!$D$9="","",QUINTA!$D$9))</f>
        <v/>
      </c>
      <c r="N7" s="127"/>
      <c r="O7" s="84" t="str">
        <f>IF(B7="","",IF(QUINTA!$D$10="","",QUINTA!$D$10))</f>
        <v/>
      </c>
      <c r="P7" s="127"/>
      <c r="Q7" s="85">
        <f>IF(B7="","",SUM(C7:O7))</f>
        <v>20</v>
      </c>
      <c r="R7" s="86" t="str">
        <f>IF(B7="","",B7)</f>
        <v>pippo</v>
      </c>
    </row>
    <row r="8" spans="1:27" ht="14.1" customHeight="1" x14ac:dyDescent="0.45">
      <c r="A8" s="90">
        <v>2</v>
      </c>
      <c r="B8" s="81"/>
      <c r="C8" s="80" t="str">
        <f>IF(B8="","",IF(QUINTA!$D$4="","",QUINTA!$D$4))</f>
        <v/>
      </c>
      <c r="D8" s="127"/>
      <c r="E8" s="83" t="str">
        <f>IF(B8="","",IF(QUINTA!$D$5="","",QUINTA!$D$5))</f>
        <v/>
      </c>
      <c r="F8" s="127"/>
      <c r="G8" s="84" t="str">
        <f>IF(B8="","",IF(QUINTA!$D$6="","",QUINTA!$D$6))</f>
        <v/>
      </c>
      <c r="H8" s="127"/>
      <c r="I8" s="84" t="str">
        <f>IF(B8="","",IF(QUINTA!$D$7="","",QUINTA!$D$7))</f>
        <v/>
      </c>
      <c r="J8" s="127"/>
      <c r="K8" s="84" t="str">
        <f>IF(B8="","",IF(QUINTA!$D$8="","",QUINTA!$D$8))</f>
        <v/>
      </c>
      <c r="L8" s="127"/>
      <c r="M8" s="84" t="str">
        <f>IF(B8="","",IF(QUINTA!$D$9="","",QUINTA!$D$9))</f>
        <v/>
      </c>
      <c r="N8" s="127"/>
      <c r="O8" s="84" t="str">
        <f>IF(B8="","",IF(QUINTA!$D$10="","",QUINTA!$D$10))</f>
        <v/>
      </c>
      <c r="P8" s="127"/>
      <c r="Q8" s="85" t="str">
        <f t="shared" ref="Q8:Q36" si="0">IF(B8="","",SUM(C8:O8))</f>
        <v/>
      </c>
      <c r="R8" s="87" t="str">
        <f t="shared" ref="R8:R36" si="1">IF(B8="","",B8)</f>
        <v/>
      </c>
    </row>
    <row r="9" spans="1:27" ht="14.1" customHeight="1" x14ac:dyDescent="0.45">
      <c r="A9" s="90">
        <v>3</v>
      </c>
      <c r="B9" s="81" t="s">
        <v>15</v>
      </c>
      <c r="C9" s="80">
        <f>IF(B9="","",IF(QUINTA!$D$4="","",QUINTA!$D$4))</f>
        <v>20</v>
      </c>
      <c r="D9" s="127"/>
      <c r="E9" s="83" t="str">
        <f>IF(B9="","",IF(QUINTA!$D$5="","",QUINTA!$D$5))</f>
        <v/>
      </c>
      <c r="F9" s="127"/>
      <c r="G9" s="84" t="str">
        <f>IF(B9="","",IF(QUINTA!$D$6="","",QUINTA!$D$6))</f>
        <v/>
      </c>
      <c r="H9" s="127"/>
      <c r="I9" s="84" t="str">
        <f>IF(B9="","",IF(QUINTA!$D$7="","",QUINTA!$D$7))</f>
        <v/>
      </c>
      <c r="J9" s="127"/>
      <c r="K9" s="84" t="str">
        <f>IF(B9="","",IF(QUINTA!$D$8="","",QUINTA!$D$8))</f>
        <v/>
      </c>
      <c r="L9" s="127"/>
      <c r="M9" s="84" t="str">
        <f>IF(B9="","",IF(QUINTA!$D$9="","",QUINTA!$D$9))</f>
        <v/>
      </c>
      <c r="N9" s="127"/>
      <c r="O9" s="84" t="str">
        <f>IF(B9="","",IF(QUINTA!$D$10="","",QUINTA!$D$10))</f>
        <v/>
      </c>
      <c r="P9" s="127"/>
      <c r="Q9" s="85">
        <f t="shared" si="0"/>
        <v>20</v>
      </c>
      <c r="R9" s="87" t="str">
        <f t="shared" si="1"/>
        <v>paparino</v>
      </c>
    </row>
    <row r="10" spans="1:27" ht="14.1" customHeight="1" x14ac:dyDescent="0.45">
      <c r="A10" s="90">
        <v>4</v>
      </c>
      <c r="B10" s="81" t="s">
        <v>17</v>
      </c>
      <c r="C10" s="80">
        <f>IF(B10="","",IF(QUINTA!$D$4="","",QUINTA!$D$4))</f>
        <v>20</v>
      </c>
      <c r="D10" s="127"/>
      <c r="E10" s="83" t="str">
        <f>IF(B10="","",IF(QUINTA!$D$5="","",QUINTA!$D$5))</f>
        <v/>
      </c>
      <c r="F10" s="127"/>
      <c r="G10" s="84" t="str">
        <f>IF(B10="","",IF(QUINTA!$D$6="","",QUINTA!$D$6))</f>
        <v/>
      </c>
      <c r="H10" s="127"/>
      <c r="I10" s="84" t="str">
        <f>IF(B10="","",IF(QUINTA!$D$7="","",QUINTA!$D$7))</f>
        <v/>
      </c>
      <c r="J10" s="127"/>
      <c r="K10" s="84" t="str">
        <f>IF(B10="","",IF(QUINTA!$D$8="","",QUINTA!$D$8))</f>
        <v/>
      </c>
      <c r="L10" s="127"/>
      <c r="M10" s="84" t="str">
        <f>IF(B10="","",IF(QUINTA!$D$9="","",QUINTA!$D$9))</f>
        <v/>
      </c>
      <c r="N10" s="127"/>
      <c r="O10" s="84" t="str">
        <f>IF(B10="","",IF(QUINTA!$D$10="","",QUINTA!$D$10))</f>
        <v/>
      </c>
      <c r="P10" s="127"/>
      <c r="Q10" s="85">
        <f t="shared" si="0"/>
        <v>20</v>
      </c>
      <c r="R10" s="87" t="str">
        <f t="shared" si="1"/>
        <v>CLARABELLA</v>
      </c>
    </row>
    <row r="11" spans="1:27" ht="14.1" customHeight="1" x14ac:dyDescent="0.45">
      <c r="A11" s="90">
        <v>5</v>
      </c>
      <c r="B11" s="81" t="s">
        <v>18</v>
      </c>
      <c r="C11" s="80">
        <f>IF(B11="","",IF(QUINTA!$D$4="","",QUINTA!$D$4))</f>
        <v>20</v>
      </c>
      <c r="D11" s="127"/>
      <c r="E11" s="83" t="str">
        <f>IF(B11="","",IF(QUINTA!$D$5="","",QUINTA!$D$5))</f>
        <v/>
      </c>
      <c r="F11" s="127"/>
      <c r="G11" s="84" t="str">
        <f>IF(B11="","",IF(QUINTA!$D$6="","",QUINTA!$D$6))</f>
        <v/>
      </c>
      <c r="H11" s="127"/>
      <c r="I11" s="84" t="str">
        <f>IF(B11="","",IF(QUINTA!$D$7="","",QUINTA!$D$7))</f>
        <v/>
      </c>
      <c r="J11" s="127"/>
      <c r="K11" s="84" t="str">
        <f>IF(B11="","",IF(QUINTA!$D$8="","",QUINTA!$D$8))</f>
        <v/>
      </c>
      <c r="L11" s="127"/>
      <c r="M11" s="84" t="str">
        <f>IF(B11="","",IF(QUINTA!$D$9="","",QUINTA!$D$9))</f>
        <v/>
      </c>
      <c r="N11" s="127"/>
      <c r="O11" s="84" t="str">
        <f>IF(B11="","",IF(QUINTA!$D$10="","",QUINTA!$D$10))</f>
        <v/>
      </c>
      <c r="P11" s="127"/>
      <c r="Q11" s="85">
        <f t="shared" si="0"/>
        <v>20</v>
      </c>
      <c r="R11" s="87" t="str">
        <f t="shared" si="1"/>
        <v>Paperone</v>
      </c>
    </row>
    <row r="12" spans="1:27" ht="14.1" customHeight="1" x14ac:dyDescent="0.45">
      <c r="A12" s="90">
        <v>6</v>
      </c>
      <c r="B12" s="81" t="s">
        <v>19</v>
      </c>
      <c r="C12" s="80">
        <f>IF(B12="","",IF(QUINTA!$D$4="","",QUINTA!$D$4))</f>
        <v>20</v>
      </c>
      <c r="D12" s="127"/>
      <c r="E12" s="83" t="str">
        <f>IF(B12="","",IF(QUINTA!$D$5="","",QUINTA!$D$5))</f>
        <v/>
      </c>
      <c r="F12" s="127"/>
      <c r="G12" s="84" t="str">
        <f>IF(B12="","",IF(QUINTA!$D$6="","",QUINTA!$D$6))</f>
        <v/>
      </c>
      <c r="H12" s="127"/>
      <c r="I12" s="84" t="str">
        <f>IF(B12="","",IF(QUINTA!$D$7="","",QUINTA!$D$7))</f>
        <v/>
      </c>
      <c r="J12" s="127"/>
      <c r="K12" s="84" t="str">
        <f>IF(B12="","",IF(QUINTA!$D$8="","",QUINTA!$D$8))</f>
        <v/>
      </c>
      <c r="L12" s="127"/>
      <c r="M12" s="84" t="str">
        <f>IF(B12="","",IF(QUINTA!$D$9="","",QUINTA!$D$9))</f>
        <v/>
      </c>
      <c r="N12" s="127"/>
      <c r="O12" s="84" t="str">
        <f>IF(B12="","",IF(QUINTA!$D$10="","",QUINTA!$D$10))</f>
        <v/>
      </c>
      <c r="P12" s="127"/>
      <c r="Q12" s="85">
        <f t="shared" si="0"/>
        <v>20</v>
      </c>
      <c r="R12" s="87" t="str">
        <f t="shared" si="1"/>
        <v>Paperoga</v>
      </c>
    </row>
    <row r="13" spans="1:27" ht="14.1" customHeight="1" x14ac:dyDescent="0.45">
      <c r="A13" s="90">
        <v>7</v>
      </c>
      <c r="B13" s="81"/>
      <c r="C13" s="80" t="str">
        <f>IF(B13="","",IF(QUINTA!$D$4="","",QUINTA!$D$4))</f>
        <v/>
      </c>
      <c r="D13" s="127"/>
      <c r="E13" s="83" t="str">
        <f>IF(B13="","",IF(QUINTA!$D$5="","",QUINTA!$D$5))</f>
        <v/>
      </c>
      <c r="F13" s="127"/>
      <c r="G13" s="84" t="str">
        <f>IF(B13="","",IF(QUINTA!$D$6="","",QUINTA!$D$6))</f>
        <v/>
      </c>
      <c r="H13" s="127"/>
      <c r="I13" s="84" t="str">
        <f>IF(B13="","",IF(QUINTA!$D$7="","",QUINTA!$D$7))</f>
        <v/>
      </c>
      <c r="J13" s="127"/>
      <c r="K13" s="84" t="str">
        <f>IF(B13="","",IF(QUINTA!$D$8="","",QUINTA!$D$8))</f>
        <v/>
      </c>
      <c r="L13" s="127"/>
      <c r="M13" s="84" t="str">
        <f>IF(B13="","",IF(QUINTA!$D$9="","",QUINTA!$D$9))</f>
        <v/>
      </c>
      <c r="N13" s="127"/>
      <c r="O13" s="84" t="str">
        <f>IF(B13="","",IF(QUINTA!$D$10="","",QUINTA!$D$10))</f>
        <v/>
      </c>
      <c r="P13" s="127"/>
      <c r="Q13" s="85" t="str">
        <f t="shared" si="0"/>
        <v/>
      </c>
      <c r="R13" s="87" t="str">
        <f t="shared" si="1"/>
        <v/>
      </c>
    </row>
    <row r="14" spans="1:27" ht="14.1" customHeight="1" x14ac:dyDescent="0.45">
      <c r="A14" s="90">
        <v>8</v>
      </c>
      <c r="B14" s="81"/>
      <c r="C14" s="80" t="str">
        <f>IF(B14="","",IF(QUINTA!$D$4="","",QUINTA!$D$4))</f>
        <v/>
      </c>
      <c r="D14" s="127"/>
      <c r="E14" s="83" t="str">
        <f>IF(B14="","",IF(QUINTA!$D$5="","",QUINTA!$D$5))</f>
        <v/>
      </c>
      <c r="F14" s="127"/>
      <c r="G14" s="84" t="str">
        <f>IF(B14="","",IF(QUINTA!$D$6="","",QUINTA!$D$6))</f>
        <v/>
      </c>
      <c r="H14" s="127"/>
      <c r="I14" s="84" t="str">
        <f>IF(B14="","",IF(QUINTA!$D$7="","",QUINTA!$D$7))</f>
        <v/>
      </c>
      <c r="J14" s="127"/>
      <c r="K14" s="84" t="str">
        <f>IF(B14="","",IF(QUINTA!$D$8="","",QUINTA!$D$8))</f>
        <v/>
      </c>
      <c r="L14" s="127"/>
      <c r="M14" s="84" t="str">
        <f>IF(B14="","",IF(QUINTA!$D$9="","",QUINTA!$D$9))</f>
        <v/>
      </c>
      <c r="N14" s="127"/>
      <c r="O14" s="84" t="str">
        <f>IF(B14="","",IF(QUINTA!$D$10="","",QUINTA!$D$10))</f>
        <v/>
      </c>
      <c r="P14" s="127"/>
      <c r="Q14" s="85" t="str">
        <f t="shared" si="0"/>
        <v/>
      </c>
      <c r="R14" s="87" t="str">
        <f t="shared" si="1"/>
        <v/>
      </c>
    </row>
    <row r="15" spans="1:27" ht="14.1" customHeight="1" x14ac:dyDescent="0.45">
      <c r="A15" s="90">
        <v>9</v>
      </c>
      <c r="B15" s="81"/>
      <c r="C15" s="80" t="str">
        <f>IF(B15="","",IF(QUINTA!$D$4="","",QUINTA!$D$4))</f>
        <v/>
      </c>
      <c r="D15" s="127"/>
      <c r="E15" s="83" t="str">
        <f>IF(B15="","",IF(QUINTA!$D$5="","",QUINTA!$D$5))</f>
        <v/>
      </c>
      <c r="F15" s="127"/>
      <c r="G15" s="84" t="str">
        <f>IF(B15="","",IF(QUINTA!$D$6="","",QUINTA!$D$6))</f>
        <v/>
      </c>
      <c r="H15" s="127"/>
      <c r="I15" s="84" t="str">
        <f>IF(B15="","",IF(QUINTA!$D$7="","",QUINTA!$D$7))</f>
        <v/>
      </c>
      <c r="J15" s="127"/>
      <c r="K15" s="84" t="str">
        <f>IF(B15="","",IF(QUINTA!$D$8="","",QUINTA!$D$8))</f>
        <v/>
      </c>
      <c r="L15" s="127"/>
      <c r="M15" s="84" t="str">
        <f>IF(B15="","",IF(QUINTA!$D$9="","",QUINTA!$D$9))</f>
        <v/>
      </c>
      <c r="N15" s="127"/>
      <c r="O15" s="84" t="str">
        <f>IF(B15="","",IF(QUINTA!$D$10="","",QUINTA!$D$10))</f>
        <v/>
      </c>
      <c r="P15" s="127"/>
      <c r="Q15" s="85" t="str">
        <f t="shared" si="0"/>
        <v/>
      </c>
      <c r="R15" s="87" t="str">
        <f t="shared" si="1"/>
        <v/>
      </c>
    </row>
    <row r="16" spans="1:27" ht="14.1" customHeight="1" x14ac:dyDescent="0.45">
      <c r="A16" s="90">
        <v>10</v>
      </c>
      <c r="B16" s="81"/>
      <c r="C16" s="80" t="str">
        <f>IF(B16="","",IF(QUINTA!$D$4="","",QUINTA!$D$4))</f>
        <v/>
      </c>
      <c r="D16" s="127"/>
      <c r="E16" s="83" t="str">
        <f>IF(B16="","",IF(QUINTA!$D$5="","",QUINTA!$D$5))</f>
        <v/>
      </c>
      <c r="F16" s="127"/>
      <c r="G16" s="84" t="str">
        <f>IF(B16="","",IF(QUINTA!$D$6="","",QUINTA!$D$6))</f>
        <v/>
      </c>
      <c r="H16" s="127"/>
      <c r="I16" s="84" t="str">
        <f>IF(B16="","",IF(QUINTA!$D$7="","",QUINTA!$D$7))</f>
        <v/>
      </c>
      <c r="J16" s="127"/>
      <c r="K16" s="84" t="str">
        <f>IF(B16="","",IF(QUINTA!$D$8="","",QUINTA!$D$8))</f>
        <v/>
      </c>
      <c r="L16" s="127"/>
      <c r="M16" s="84" t="str">
        <f>IF(B16="","",IF(QUINTA!$D$9="","",QUINTA!$D$9))</f>
        <v/>
      </c>
      <c r="N16" s="127"/>
      <c r="O16" s="84" t="str">
        <f>IF(B16="","",IF(QUINTA!$D$10="","",QUINTA!$D$10))</f>
        <v/>
      </c>
      <c r="P16" s="127"/>
      <c r="Q16" s="85" t="str">
        <f t="shared" si="0"/>
        <v/>
      </c>
      <c r="R16" s="87" t="str">
        <f t="shared" si="1"/>
        <v/>
      </c>
    </row>
    <row r="17" spans="1:18" ht="14.1" customHeight="1" x14ac:dyDescent="0.45">
      <c r="A17" s="90">
        <v>11</v>
      </c>
      <c r="B17" s="81"/>
      <c r="C17" s="80" t="str">
        <f>IF(B17="","",IF(QUINTA!$D$4="","",QUINTA!$D$4))</f>
        <v/>
      </c>
      <c r="D17" s="127"/>
      <c r="E17" s="83" t="str">
        <f>IF(B17="","",IF(QUINTA!$D$5="","",QUINTA!$D$5))</f>
        <v/>
      </c>
      <c r="F17" s="127"/>
      <c r="G17" s="84" t="str">
        <f>IF(B17="","",IF(QUINTA!$D$6="","",QUINTA!$D$6))</f>
        <v/>
      </c>
      <c r="H17" s="127"/>
      <c r="I17" s="84" t="str">
        <f>IF(B17="","",IF(QUINTA!$D$7="","",QUINTA!$D$7))</f>
        <v/>
      </c>
      <c r="J17" s="127"/>
      <c r="K17" s="84" t="str">
        <f>IF(B17="","",IF(QUINTA!$D$8="","",QUINTA!$D$8))</f>
        <v/>
      </c>
      <c r="L17" s="127"/>
      <c r="M17" s="84" t="str">
        <f>IF(B17="","",IF(QUINTA!$D$9="","",QUINTA!$D$9))</f>
        <v/>
      </c>
      <c r="N17" s="127"/>
      <c r="O17" s="84" t="str">
        <f>IF(B17="","",IF(QUINTA!$D$10="","",QUINTA!$D$10))</f>
        <v/>
      </c>
      <c r="P17" s="127"/>
      <c r="Q17" s="85" t="str">
        <f t="shared" si="0"/>
        <v/>
      </c>
      <c r="R17" s="87" t="str">
        <f t="shared" si="1"/>
        <v/>
      </c>
    </row>
    <row r="18" spans="1:18" ht="14.1" customHeight="1" x14ac:dyDescent="0.45">
      <c r="A18" s="90">
        <v>12</v>
      </c>
      <c r="B18" s="81"/>
      <c r="C18" s="80" t="str">
        <f>IF(B18="","",IF(QUINTA!$D$4="","",QUINTA!$D$4))</f>
        <v/>
      </c>
      <c r="D18" s="127"/>
      <c r="E18" s="83" t="str">
        <f>IF(B18="","",IF(QUINTA!$D$5="","",QUINTA!$D$5))</f>
        <v/>
      </c>
      <c r="F18" s="127"/>
      <c r="G18" s="84" t="str">
        <f>IF(B18="","",IF(QUINTA!$D$6="","",QUINTA!$D$6))</f>
        <v/>
      </c>
      <c r="H18" s="127"/>
      <c r="I18" s="84" t="str">
        <f>IF(B18="","",IF(QUINTA!$D$7="","",QUINTA!$D$7))</f>
        <v/>
      </c>
      <c r="J18" s="127"/>
      <c r="K18" s="84" t="str">
        <f>IF(B18="","",IF(QUINTA!$D$8="","",QUINTA!$D$8))</f>
        <v/>
      </c>
      <c r="L18" s="127"/>
      <c r="M18" s="84" t="str">
        <f>IF(B18="","",IF(QUINTA!$D$9="","",QUINTA!$D$9))</f>
        <v/>
      </c>
      <c r="N18" s="127"/>
      <c r="O18" s="84" t="str">
        <f>IF(B18="","",IF(QUINTA!$D$10="","",QUINTA!$D$10))</f>
        <v/>
      </c>
      <c r="P18" s="127"/>
      <c r="Q18" s="85" t="str">
        <f t="shared" si="0"/>
        <v/>
      </c>
      <c r="R18" s="87" t="str">
        <f t="shared" si="1"/>
        <v/>
      </c>
    </row>
    <row r="19" spans="1:18" ht="14.1" customHeight="1" x14ac:dyDescent="0.45">
      <c r="A19" s="90">
        <v>13</v>
      </c>
      <c r="B19" s="81"/>
      <c r="C19" s="80" t="str">
        <f>IF(B19="","",IF(QUINTA!$D$4="","",QUINTA!$D$4))</f>
        <v/>
      </c>
      <c r="D19" s="127"/>
      <c r="E19" s="83" t="str">
        <f>IF(B19="","",IF(QUINTA!$D$5="","",QUINTA!$D$5))</f>
        <v/>
      </c>
      <c r="F19" s="127"/>
      <c r="G19" s="84" t="str">
        <f>IF(B19="","",IF(QUINTA!$D$6="","",QUINTA!$D$6))</f>
        <v/>
      </c>
      <c r="H19" s="127"/>
      <c r="I19" s="84" t="str">
        <f>IF(B19="","",IF(QUINTA!$D$7="","",QUINTA!$D$7))</f>
        <v/>
      </c>
      <c r="J19" s="127"/>
      <c r="K19" s="84" t="str">
        <f>IF(B19="","",IF(QUINTA!$D$8="","",QUINTA!$D$8))</f>
        <v/>
      </c>
      <c r="L19" s="127"/>
      <c r="M19" s="84" t="str">
        <f>IF(B19="","",IF(QUINTA!$D$9="","",QUINTA!$D$9))</f>
        <v/>
      </c>
      <c r="N19" s="127"/>
      <c r="O19" s="84" t="str">
        <f>IF(B19="","",IF(QUINTA!$D$10="","",QUINTA!$D$10))</f>
        <v/>
      </c>
      <c r="P19" s="127"/>
      <c r="Q19" s="85" t="str">
        <f t="shared" si="0"/>
        <v/>
      </c>
      <c r="R19" s="87" t="str">
        <f t="shared" si="1"/>
        <v/>
      </c>
    </row>
    <row r="20" spans="1:18" ht="14.1" customHeight="1" x14ac:dyDescent="0.45">
      <c r="A20" s="90">
        <v>14</v>
      </c>
      <c r="B20" s="81"/>
      <c r="C20" s="80" t="str">
        <f>IF(B20="","",IF(QUINTA!$D$4="","",QUINTA!$D$4))</f>
        <v/>
      </c>
      <c r="D20" s="127"/>
      <c r="E20" s="83" t="str">
        <f>IF(B20="","",IF(QUINTA!$D$5="","",QUINTA!$D$5))</f>
        <v/>
      </c>
      <c r="F20" s="127"/>
      <c r="G20" s="84" t="str">
        <f>IF(B20="","",IF(QUINTA!$D$6="","",QUINTA!$D$6))</f>
        <v/>
      </c>
      <c r="H20" s="127"/>
      <c r="I20" s="84" t="str">
        <f>IF(B20="","",IF(QUINTA!$D$7="","",QUINTA!$D$7))</f>
        <v/>
      </c>
      <c r="J20" s="127"/>
      <c r="K20" s="84" t="str">
        <f>IF(B20="","",IF(QUINTA!$D$8="","",QUINTA!$D$8))</f>
        <v/>
      </c>
      <c r="L20" s="127"/>
      <c r="M20" s="84" t="str">
        <f>IF(B20="","",IF(QUINTA!$D$9="","",QUINTA!$D$9))</f>
        <v/>
      </c>
      <c r="N20" s="127"/>
      <c r="O20" s="84" t="str">
        <f>IF(B20="","",IF(QUINTA!$D$10="","",QUINTA!$D$10))</f>
        <v/>
      </c>
      <c r="P20" s="127"/>
      <c r="Q20" s="85" t="str">
        <f t="shared" si="0"/>
        <v/>
      </c>
      <c r="R20" s="87" t="str">
        <f t="shared" si="1"/>
        <v/>
      </c>
    </row>
    <row r="21" spans="1:18" ht="14.1" customHeight="1" x14ac:dyDescent="0.45">
      <c r="A21" s="90">
        <v>15</v>
      </c>
      <c r="B21" s="81"/>
      <c r="C21" s="80" t="str">
        <f>IF(B21="","",IF(QUINTA!$D$4="","",QUINTA!$D$4))</f>
        <v/>
      </c>
      <c r="D21" s="127"/>
      <c r="E21" s="83" t="str">
        <f>IF(B21="","",IF(QUINTA!$D$5="","",QUINTA!$D$5))</f>
        <v/>
      </c>
      <c r="F21" s="127"/>
      <c r="G21" s="84" t="str">
        <f>IF(B21="","",IF(QUINTA!$D$6="","",QUINTA!$D$6))</f>
        <v/>
      </c>
      <c r="H21" s="127"/>
      <c r="I21" s="84" t="str">
        <f>IF(B21="","",IF(QUINTA!$D$7="","",QUINTA!$D$7))</f>
        <v/>
      </c>
      <c r="J21" s="127"/>
      <c r="K21" s="84" t="str">
        <f>IF(B21="","",IF(QUINTA!$D$8="","",QUINTA!$D$8))</f>
        <v/>
      </c>
      <c r="L21" s="127"/>
      <c r="M21" s="84" t="str">
        <f>IF(B21="","",IF(QUINTA!$D$9="","",QUINTA!$D$9))</f>
        <v/>
      </c>
      <c r="N21" s="127"/>
      <c r="O21" s="84" t="str">
        <f>IF(B21="","",IF(QUINTA!$D$10="","",QUINTA!$D$10))</f>
        <v/>
      </c>
      <c r="P21" s="127"/>
      <c r="Q21" s="85" t="str">
        <f t="shared" si="0"/>
        <v/>
      </c>
      <c r="R21" s="87" t="str">
        <f t="shared" si="1"/>
        <v/>
      </c>
    </row>
    <row r="22" spans="1:18" ht="14.1" customHeight="1" x14ac:dyDescent="0.45">
      <c r="A22" s="90">
        <v>16</v>
      </c>
      <c r="B22" s="81"/>
      <c r="C22" s="80" t="str">
        <f>IF(B22="","",IF(QUINTA!$D$4="","",QUINTA!$D$4))</f>
        <v/>
      </c>
      <c r="D22" s="127"/>
      <c r="E22" s="83" t="str">
        <f>IF(B22="","",IF(QUINTA!$D$5="","",QUINTA!$D$5))</f>
        <v/>
      </c>
      <c r="F22" s="127"/>
      <c r="G22" s="84" t="str">
        <f>IF(B22="","",IF(QUINTA!$D$6="","",QUINTA!$D$6))</f>
        <v/>
      </c>
      <c r="H22" s="127"/>
      <c r="I22" s="84" t="str">
        <f>IF(B22="","",IF(QUINTA!$D$7="","",QUINTA!$D$7))</f>
        <v/>
      </c>
      <c r="J22" s="127"/>
      <c r="K22" s="84" t="str">
        <f>IF(B22="","",IF(QUINTA!$D$8="","",QUINTA!$D$8))</f>
        <v/>
      </c>
      <c r="L22" s="127"/>
      <c r="M22" s="84" t="str">
        <f>IF(B22="","",IF(QUINTA!$D$9="","",QUINTA!$D$9))</f>
        <v/>
      </c>
      <c r="N22" s="127"/>
      <c r="O22" s="84" t="str">
        <f>IF(B22="","",IF(QUINTA!$D$10="","",QUINTA!$D$10))</f>
        <v/>
      </c>
      <c r="P22" s="127"/>
      <c r="Q22" s="85" t="str">
        <f t="shared" si="0"/>
        <v/>
      </c>
      <c r="R22" s="87" t="str">
        <f t="shared" si="1"/>
        <v/>
      </c>
    </row>
    <row r="23" spans="1:18" ht="14.1" customHeight="1" x14ac:dyDescent="0.45">
      <c r="A23" s="90">
        <v>17</v>
      </c>
      <c r="B23" s="81"/>
      <c r="C23" s="80" t="str">
        <f>IF(B23="","",IF(QUINTA!$D$4="","",QUINTA!$D$4))</f>
        <v/>
      </c>
      <c r="D23" s="127"/>
      <c r="E23" s="83" t="str">
        <f>IF(B23="","",IF(QUINTA!$D$5="","",QUINTA!$D$5))</f>
        <v/>
      </c>
      <c r="F23" s="127"/>
      <c r="G23" s="84" t="str">
        <f>IF(B23="","",IF(QUINTA!$D$6="","",QUINTA!$D$6))</f>
        <v/>
      </c>
      <c r="H23" s="127"/>
      <c r="I23" s="84" t="str">
        <f>IF(B23="","",IF(QUINTA!$D$7="","",QUINTA!$D$7))</f>
        <v/>
      </c>
      <c r="J23" s="127"/>
      <c r="K23" s="84" t="str">
        <f>IF(B23="","",IF(QUINTA!$D$8="","",QUINTA!$D$8))</f>
        <v/>
      </c>
      <c r="L23" s="127"/>
      <c r="M23" s="84" t="str">
        <f>IF(B23="","",IF(QUINTA!$D$9="","",QUINTA!$D$9))</f>
        <v/>
      </c>
      <c r="N23" s="127"/>
      <c r="O23" s="84" t="str">
        <f>IF(B23="","",IF(QUINTA!$D$10="","",QUINTA!$D$10))</f>
        <v/>
      </c>
      <c r="P23" s="127"/>
      <c r="Q23" s="85" t="str">
        <f t="shared" si="0"/>
        <v/>
      </c>
      <c r="R23" s="87" t="str">
        <f t="shared" si="1"/>
        <v/>
      </c>
    </row>
    <row r="24" spans="1:18" ht="14.1" customHeight="1" x14ac:dyDescent="0.45">
      <c r="A24" s="90">
        <v>18</v>
      </c>
      <c r="B24" s="81"/>
      <c r="C24" s="80" t="str">
        <f>IF(B24="","",IF(QUINTA!$D$4="","",QUINTA!$D$4))</f>
        <v/>
      </c>
      <c r="D24" s="127"/>
      <c r="E24" s="83" t="str">
        <f>IF(B24="","",IF(QUINTA!$D$5="","",QUINTA!$D$5))</f>
        <v/>
      </c>
      <c r="F24" s="127"/>
      <c r="G24" s="84" t="str">
        <f>IF(B24="","",IF(QUINTA!$D$6="","",QUINTA!$D$6))</f>
        <v/>
      </c>
      <c r="H24" s="127"/>
      <c r="I24" s="84" t="str">
        <f>IF(B24="","",IF(QUINTA!$D$7="","",QUINTA!$D$7))</f>
        <v/>
      </c>
      <c r="J24" s="127"/>
      <c r="K24" s="84" t="str">
        <f>IF(B24="","",IF(QUINTA!$D$8="","",QUINTA!$D$8))</f>
        <v/>
      </c>
      <c r="L24" s="127"/>
      <c r="M24" s="84" t="str">
        <f>IF(B24="","",IF(QUINTA!$D$9="","",QUINTA!$D$9))</f>
        <v/>
      </c>
      <c r="N24" s="127"/>
      <c r="O24" s="84" t="str">
        <f>IF(B24="","",IF(QUINTA!$D$10="","",QUINTA!$D$10))</f>
        <v/>
      </c>
      <c r="P24" s="127"/>
      <c r="Q24" s="85" t="str">
        <f t="shared" si="0"/>
        <v/>
      </c>
      <c r="R24" s="87" t="str">
        <f t="shared" si="1"/>
        <v/>
      </c>
    </row>
    <row r="25" spans="1:18" ht="14.1" customHeight="1" x14ac:dyDescent="0.45">
      <c r="A25" s="90">
        <v>19</v>
      </c>
      <c r="B25" s="81"/>
      <c r="C25" s="80" t="str">
        <f>IF(B25="","",IF(QUINTA!$D$4="","",QUINTA!$D$4))</f>
        <v/>
      </c>
      <c r="D25" s="127"/>
      <c r="E25" s="83" t="str">
        <f>IF(B25="","",IF(QUINTA!$D$5="","",QUINTA!$D$5))</f>
        <v/>
      </c>
      <c r="F25" s="127"/>
      <c r="G25" s="84" t="str">
        <f>IF(B25="","",IF(QUINTA!$D$6="","",QUINTA!$D$6))</f>
        <v/>
      </c>
      <c r="H25" s="127"/>
      <c r="I25" s="84" t="str">
        <f>IF(B25="","",IF(QUINTA!$D$7="","",QUINTA!$D$7))</f>
        <v/>
      </c>
      <c r="J25" s="127"/>
      <c r="K25" s="84" t="str">
        <f>IF(B25="","",IF(QUINTA!$D$8="","",QUINTA!$D$8))</f>
        <v/>
      </c>
      <c r="L25" s="127"/>
      <c r="M25" s="84" t="str">
        <f>IF(B25="","",IF(QUINTA!$D$9="","",QUINTA!$D$9))</f>
        <v/>
      </c>
      <c r="N25" s="127"/>
      <c r="O25" s="84" t="str">
        <f>IF(B25="","",IF(QUINTA!$D$10="","",QUINTA!$D$10))</f>
        <v/>
      </c>
      <c r="P25" s="127"/>
      <c r="Q25" s="85" t="str">
        <f t="shared" si="0"/>
        <v/>
      </c>
      <c r="R25" s="87" t="str">
        <f t="shared" si="1"/>
        <v/>
      </c>
    </row>
    <row r="26" spans="1:18" ht="14.1" customHeight="1" x14ac:dyDescent="0.45">
      <c r="A26" s="90">
        <v>20</v>
      </c>
      <c r="B26" s="81"/>
      <c r="C26" s="80" t="str">
        <f>IF(B26="","",IF(QUINTA!$D$4="","",QUINTA!$D$4))</f>
        <v/>
      </c>
      <c r="D26" s="127"/>
      <c r="E26" s="83" t="str">
        <f>IF(B26="","",IF(QUINTA!$D$5="","",QUINTA!$D$5))</f>
        <v/>
      </c>
      <c r="F26" s="127"/>
      <c r="G26" s="84" t="str">
        <f>IF(B26="","",IF(QUINTA!$D$6="","",QUINTA!$D$6))</f>
        <v/>
      </c>
      <c r="H26" s="127"/>
      <c r="I26" s="84" t="str">
        <f>IF(B26="","",IF(QUINTA!$D$7="","",QUINTA!$D$7))</f>
        <v/>
      </c>
      <c r="J26" s="127"/>
      <c r="K26" s="84" t="str">
        <f>IF(B26="","",IF(QUINTA!$D$8="","",QUINTA!$D$8))</f>
        <v/>
      </c>
      <c r="L26" s="127"/>
      <c r="M26" s="84" t="str">
        <f>IF(B26="","",IF(QUINTA!$D$9="","",QUINTA!$D$9))</f>
        <v/>
      </c>
      <c r="N26" s="127"/>
      <c r="O26" s="84" t="str">
        <f>IF(B26="","",IF(QUINTA!$D$10="","",QUINTA!$D$10))</f>
        <v/>
      </c>
      <c r="P26" s="127"/>
      <c r="Q26" s="85" t="str">
        <f t="shared" si="0"/>
        <v/>
      </c>
      <c r="R26" s="87" t="str">
        <f t="shared" si="1"/>
        <v/>
      </c>
    </row>
    <row r="27" spans="1:18" ht="14.1" customHeight="1" x14ac:dyDescent="0.45">
      <c r="A27" s="90">
        <v>21</v>
      </c>
      <c r="B27" s="81"/>
      <c r="C27" s="80" t="str">
        <f>IF(B27="","",IF(QUINTA!$D$4="","",QUINTA!$D$4))</f>
        <v/>
      </c>
      <c r="D27" s="127"/>
      <c r="E27" s="83" t="str">
        <f>IF(B27="","",IF(QUINTA!$D$5="","",QUINTA!$D$5))</f>
        <v/>
      </c>
      <c r="F27" s="127"/>
      <c r="G27" s="84" t="str">
        <f>IF(B27="","",IF(QUINTA!$D$6="","",QUINTA!$D$6))</f>
        <v/>
      </c>
      <c r="H27" s="127"/>
      <c r="I27" s="84" t="str">
        <f>IF(B27="","",IF(QUINTA!$D$7="","",QUINTA!$D$7))</f>
        <v/>
      </c>
      <c r="J27" s="127"/>
      <c r="K27" s="84" t="str">
        <f>IF(B27="","",IF(QUINTA!$D$8="","",QUINTA!$D$8))</f>
        <v/>
      </c>
      <c r="L27" s="127"/>
      <c r="M27" s="84" t="str">
        <f>IF(B27="","",IF(QUINTA!$D$9="","",QUINTA!$D$9))</f>
        <v/>
      </c>
      <c r="N27" s="127"/>
      <c r="O27" s="84" t="str">
        <f>IF(B27="","",IF(QUINTA!$D$10="","",QUINTA!$D$10))</f>
        <v/>
      </c>
      <c r="P27" s="127"/>
      <c r="Q27" s="85" t="str">
        <f t="shared" si="0"/>
        <v/>
      </c>
      <c r="R27" s="87" t="str">
        <f t="shared" si="1"/>
        <v/>
      </c>
    </row>
    <row r="28" spans="1:18" ht="14.1" customHeight="1" x14ac:dyDescent="0.45">
      <c r="A28" s="90">
        <v>22</v>
      </c>
      <c r="B28" s="81"/>
      <c r="C28" s="80" t="str">
        <f>IF(B28="","",IF(QUINTA!$D$4="","",QUINTA!$D$4))</f>
        <v/>
      </c>
      <c r="D28" s="127"/>
      <c r="E28" s="83" t="str">
        <f>IF(B28="","",IF(QUINTA!$D$5="","",QUINTA!$D$5))</f>
        <v/>
      </c>
      <c r="F28" s="127"/>
      <c r="G28" s="84" t="str">
        <f>IF(B28="","",IF(QUINTA!$D$6="","",QUINTA!$D$6))</f>
        <v/>
      </c>
      <c r="H28" s="127"/>
      <c r="I28" s="84" t="str">
        <f>IF(B28="","",IF(QUINTA!$D$7="","",QUINTA!$D$7))</f>
        <v/>
      </c>
      <c r="J28" s="127"/>
      <c r="K28" s="84" t="str">
        <f>IF(B28="","",IF(QUINTA!$D$8="","",QUINTA!$D$8))</f>
        <v/>
      </c>
      <c r="L28" s="127"/>
      <c r="M28" s="84" t="str">
        <f>IF(B28="","",IF(QUINTA!$D$9="","",QUINTA!$D$9))</f>
        <v/>
      </c>
      <c r="N28" s="127"/>
      <c r="O28" s="84" t="str">
        <f>IF(B28="","",IF(QUINTA!$D$10="","",QUINTA!$D$10))</f>
        <v/>
      </c>
      <c r="P28" s="127"/>
      <c r="Q28" s="85" t="str">
        <f t="shared" si="0"/>
        <v/>
      </c>
      <c r="R28" s="87" t="str">
        <f t="shared" si="1"/>
        <v/>
      </c>
    </row>
    <row r="29" spans="1:18" ht="14.1" customHeight="1" x14ac:dyDescent="0.45">
      <c r="A29" s="90">
        <v>23</v>
      </c>
      <c r="B29" s="81"/>
      <c r="C29" s="80" t="str">
        <f>IF(B29="","",IF(QUINTA!$D$4="","",QUINTA!$D$4))</f>
        <v/>
      </c>
      <c r="D29" s="127"/>
      <c r="E29" s="83" t="str">
        <f>IF(B29="","",IF(QUINTA!$D$5="","",QUINTA!$D$5))</f>
        <v/>
      </c>
      <c r="F29" s="127"/>
      <c r="G29" s="84" t="str">
        <f>IF(B29="","",IF(QUINTA!$D$6="","",QUINTA!$D$6))</f>
        <v/>
      </c>
      <c r="H29" s="127"/>
      <c r="I29" s="84" t="str">
        <f>IF(B29="","",IF(QUINTA!$D$7="","",QUINTA!$D$7))</f>
        <v/>
      </c>
      <c r="J29" s="127"/>
      <c r="K29" s="84" t="str">
        <f>IF(B29="","",IF(QUINTA!$D$8="","",QUINTA!$D$8))</f>
        <v/>
      </c>
      <c r="L29" s="127"/>
      <c r="M29" s="84" t="str">
        <f>IF(B29="","",IF(QUINTA!$D$9="","",QUINTA!$D$9))</f>
        <v/>
      </c>
      <c r="N29" s="127"/>
      <c r="O29" s="84" t="str">
        <f>IF(B29="","",IF(QUINTA!$D$10="","",QUINTA!$D$10))</f>
        <v/>
      </c>
      <c r="P29" s="127"/>
      <c r="Q29" s="85" t="str">
        <f t="shared" si="0"/>
        <v/>
      </c>
      <c r="R29" s="87" t="str">
        <f t="shared" si="1"/>
        <v/>
      </c>
    </row>
    <row r="30" spans="1:18" ht="14.1" customHeight="1" x14ac:dyDescent="0.45">
      <c r="A30" s="90">
        <v>24</v>
      </c>
      <c r="B30" s="81"/>
      <c r="C30" s="80" t="str">
        <f>IF(B30="","",IF(QUINTA!$D$4="","",QUINTA!$D$4))</f>
        <v/>
      </c>
      <c r="D30" s="127"/>
      <c r="E30" s="83" t="str">
        <f>IF(B30="","",IF(QUINTA!$D$5="","",QUINTA!$D$5))</f>
        <v/>
      </c>
      <c r="F30" s="127"/>
      <c r="G30" s="84" t="str">
        <f>IF(B30="","",IF(QUINTA!$D$6="","",QUINTA!$D$6))</f>
        <v/>
      </c>
      <c r="H30" s="127"/>
      <c r="I30" s="84" t="str">
        <f>IF(B30="","",IF(QUINTA!$D$7="","",QUINTA!$D$7))</f>
        <v/>
      </c>
      <c r="J30" s="127"/>
      <c r="K30" s="84" t="str">
        <f>IF(B30="","",IF(QUINTA!$D$8="","",QUINTA!$D$8))</f>
        <v/>
      </c>
      <c r="L30" s="127"/>
      <c r="M30" s="84" t="str">
        <f>IF(B30="","",IF(QUINTA!$D$9="","",QUINTA!$D$9))</f>
        <v/>
      </c>
      <c r="N30" s="127"/>
      <c r="O30" s="84" t="str">
        <f>IF(B30="","",IF(QUINTA!$D$10="","",QUINTA!$D$10))</f>
        <v/>
      </c>
      <c r="P30" s="127"/>
      <c r="Q30" s="85" t="str">
        <f t="shared" si="0"/>
        <v/>
      </c>
      <c r="R30" s="87" t="str">
        <f t="shared" si="1"/>
        <v/>
      </c>
    </row>
    <row r="31" spans="1:18" ht="14.1" customHeight="1" x14ac:dyDescent="0.45">
      <c r="A31" s="90">
        <v>25</v>
      </c>
      <c r="B31" s="81"/>
      <c r="C31" s="80" t="str">
        <f>IF(B31="","",IF(QUINTA!$D$4="","",QUINTA!$D$4))</f>
        <v/>
      </c>
      <c r="D31" s="127"/>
      <c r="E31" s="83" t="str">
        <f>IF(B31="","",IF(QUINTA!$D$5="","",QUINTA!$D$5))</f>
        <v/>
      </c>
      <c r="F31" s="127"/>
      <c r="G31" s="84" t="str">
        <f>IF(B31="","",IF(QUINTA!$D$6="","",QUINTA!$D$6))</f>
        <v/>
      </c>
      <c r="H31" s="127"/>
      <c r="I31" s="84" t="str">
        <f>IF(B31="","",IF(QUINTA!$D$7="","",QUINTA!$D$7))</f>
        <v/>
      </c>
      <c r="J31" s="127"/>
      <c r="K31" s="84" t="str">
        <f>IF(B31="","",IF(QUINTA!$D$8="","",QUINTA!$D$8))</f>
        <v/>
      </c>
      <c r="L31" s="127"/>
      <c r="M31" s="84" t="str">
        <f>IF(B31="","",IF(QUINTA!$D$9="","",QUINTA!$D$9))</f>
        <v/>
      </c>
      <c r="N31" s="127"/>
      <c r="O31" s="84" t="str">
        <f>IF(B31="","",IF(QUINTA!$D$10="","",QUINTA!$D$10))</f>
        <v/>
      </c>
      <c r="P31" s="127"/>
      <c r="Q31" s="85" t="str">
        <f t="shared" ref="Q31:Q32" si="2">IF(B31="","",SUM(C31:O31))</f>
        <v/>
      </c>
      <c r="R31" s="87" t="str">
        <f t="shared" ref="R31:R32" si="3">IF(B31="","",B31)</f>
        <v/>
      </c>
    </row>
    <row r="32" spans="1:18" ht="14.1" customHeight="1" x14ac:dyDescent="0.45">
      <c r="A32" s="90">
        <v>26</v>
      </c>
      <c r="B32" s="81"/>
      <c r="C32" s="80" t="str">
        <f>IF(B32="","",IF(QUINTA!$D$4="","",QUINTA!$D$4))</f>
        <v/>
      </c>
      <c r="D32" s="127"/>
      <c r="E32" s="83" t="str">
        <f>IF(B32="","",IF(QUINTA!$D$5="","",QUINTA!$D$5))</f>
        <v/>
      </c>
      <c r="F32" s="127"/>
      <c r="G32" s="84" t="str">
        <f>IF(B32="","",IF(QUINTA!$D$6="","",QUINTA!$D$6))</f>
        <v/>
      </c>
      <c r="H32" s="127"/>
      <c r="I32" s="84" t="str">
        <f>IF(B32="","",IF(QUINTA!$D$7="","",QUINTA!$D$7))</f>
        <v/>
      </c>
      <c r="J32" s="127"/>
      <c r="K32" s="84" t="str">
        <f>IF(B32="","",IF(QUINTA!$D$8="","",QUINTA!$D$8))</f>
        <v/>
      </c>
      <c r="L32" s="127"/>
      <c r="M32" s="84" t="str">
        <f>IF(B32="","",IF(QUINTA!$D$9="","",QUINTA!$D$9))</f>
        <v/>
      </c>
      <c r="N32" s="127"/>
      <c r="O32" s="84" t="str">
        <f>IF(B32="","",IF(QUINTA!$D$10="","",QUINTA!$D$10))</f>
        <v/>
      </c>
      <c r="P32" s="127"/>
      <c r="Q32" s="85" t="str">
        <f t="shared" si="2"/>
        <v/>
      </c>
      <c r="R32" s="87" t="str">
        <f t="shared" si="3"/>
        <v/>
      </c>
    </row>
    <row r="33" spans="1:18" ht="14.1" customHeight="1" x14ac:dyDescent="0.45">
      <c r="A33" s="90">
        <v>27</v>
      </c>
      <c r="B33" s="81"/>
      <c r="C33" s="80" t="str">
        <f>IF(B33="","",IF(QUINTA!$D$4="","",QUINTA!$D$4))</f>
        <v/>
      </c>
      <c r="D33" s="127"/>
      <c r="E33" s="83" t="str">
        <f>IF(B33="","",IF(QUINTA!$D$5="","",QUINTA!$D$5))</f>
        <v/>
      </c>
      <c r="F33" s="127"/>
      <c r="G33" s="84" t="str">
        <f>IF(B33="","",IF(QUINTA!$D$6="","",QUINTA!$D$6))</f>
        <v/>
      </c>
      <c r="H33" s="127"/>
      <c r="I33" s="84" t="str">
        <f>IF(B33="","",IF(QUINTA!$D$7="","",QUINTA!$D$7))</f>
        <v/>
      </c>
      <c r="J33" s="127"/>
      <c r="K33" s="84" t="str">
        <f>IF(B33="","",IF(QUINTA!$D$8="","",QUINTA!$D$8))</f>
        <v/>
      </c>
      <c r="L33" s="127"/>
      <c r="M33" s="84" t="str">
        <f>IF(B33="","",IF(QUINTA!$D$9="","",QUINTA!$D$9))</f>
        <v/>
      </c>
      <c r="N33" s="127"/>
      <c r="O33" s="84" t="str">
        <f>IF(B33="","",IF(QUINTA!$D$10="","",QUINTA!$D$10))</f>
        <v/>
      </c>
      <c r="P33" s="127"/>
      <c r="Q33" s="85" t="str">
        <f t="shared" si="0"/>
        <v/>
      </c>
      <c r="R33" s="87" t="str">
        <f t="shared" si="1"/>
        <v/>
      </c>
    </row>
    <row r="34" spans="1:18" ht="14.1" customHeight="1" x14ac:dyDescent="0.45">
      <c r="A34" s="90">
        <v>28</v>
      </c>
      <c r="B34" s="81"/>
      <c r="C34" s="80" t="str">
        <f>IF(B34="","",IF(QUINTA!$D$4="","",QUINTA!$D$4))</f>
        <v/>
      </c>
      <c r="D34" s="127"/>
      <c r="E34" s="83" t="str">
        <f>IF(B34="","",IF(QUINTA!$D$5="","",QUINTA!$D$5))</f>
        <v/>
      </c>
      <c r="F34" s="127"/>
      <c r="G34" s="84" t="str">
        <f>IF(B34="","",IF(QUINTA!$D$6="","",QUINTA!$D$6))</f>
        <v/>
      </c>
      <c r="H34" s="127"/>
      <c r="I34" s="84" t="str">
        <f>IF(B34="","",IF(QUINTA!$D$7="","",QUINTA!$D$7))</f>
        <v/>
      </c>
      <c r="J34" s="127"/>
      <c r="K34" s="84" t="str">
        <f>IF(B34="","",IF(QUINTA!$D$8="","",QUINTA!$D$8))</f>
        <v/>
      </c>
      <c r="L34" s="127"/>
      <c r="M34" s="84" t="str">
        <f>IF(B34="","",IF(QUINTA!$D$9="","",QUINTA!$D$9))</f>
        <v/>
      </c>
      <c r="N34" s="127"/>
      <c r="O34" s="84" t="str">
        <f>IF(B34="","",IF(QUINTA!$D$10="","",QUINTA!$D$10))</f>
        <v/>
      </c>
      <c r="P34" s="127"/>
      <c r="Q34" s="85" t="str">
        <f t="shared" si="0"/>
        <v/>
      </c>
      <c r="R34" s="87" t="str">
        <f t="shared" si="1"/>
        <v/>
      </c>
    </row>
    <row r="35" spans="1:18" ht="14.1" customHeight="1" x14ac:dyDescent="0.45">
      <c r="A35" s="90">
        <v>29</v>
      </c>
      <c r="B35" s="81"/>
      <c r="C35" s="80" t="str">
        <f>IF(B35="","",IF(QUINTA!$D$4="","",QUINTA!$D$4))</f>
        <v/>
      </c>
      <c r="D35" s="127"/>
      <c r="E35" s="83" t="str">
        <f>IF(B35="","",IF(QUINTA!$D$5="","",QUINTA!$D$5))</f>
        <v/>
      </c>
      <c r="F35" s="127"/>
      <c r="G35" s="84" t="str">
        <f>IF(B35="","",IF(QUINTA!$D$6="","",QUINTA!$D$6))</f>
        <v/>
      </c>
      <c r="H35" s="127"/>
      <c r="I35" s="84" t="str">
        <f>IF(B35="","",IF(QUINTA!$D$7="","",QUINTA!$D$7))</f>
        <v/>
      </c>
      <c r="J35" s="127"/>
      <c r="K35" s="84" t="str">
        <f>IF(B35="","",IF(QUINTA!$D$8="","",QUINTA!$D$8))</f>
        <v/>
      </c>
      <c r="L35" s="127"/>
      <c r="M35" s="84" t="str">
        <f>IF(B35="","",IF(QUINTA!$D$9="","",QUINTA!$D$9))</f>
        <v/>
      </c>
      <c r="N35" s="127"/>
      <c r="O35" s="84" t="str">
        <f>IF(B35="","",IF(QUINTA!$D$10="","",QUINTA!$D$10))</f>
        <v/>
      </c>
      <c r="P35" s="127"/>
      <c r="Q35" s="85" t="str">
        <f t="shared" si="0"/>
        <v/>
      </c>
      <c r="R35" s="87" t="str">
        <f t="shared" si="1"/>
        <v/>
      </c>
    </row>
    <row r="36" spans="1:18" ht="14.1" customHeight="1" thickBot="1" x14ac:dyDescent="0.5">
      <c r="A36" s="90">
        <v>30</v>
      </c>
      <c r="B36" s="82"/>
      <c r="C36" s="80" t="str">
        <f>IF(B36="","",IF(QUINTA!$D$4="","",QUINTA!$D$4))</f>
        <v/>
      </c>
      <c r="D36" s="128"/>
      <c r="E36" s="83" t="str">
        <f>IF(B36="","",IF(QUINTA!$D$5="","",QUINTA!$D$5))</f>
        <v/>
      </c>
      <c r="F36" s="128"/>
      <c r="G36" s="84" t="str">
        <f>IF(B36="","",IF(QUINTA!$D$6="","",QUINTA!$D$6))</f>
        <v/>
      </c>
      <c r="H36" s="128"/>
      <c r="I36" s="84" t="str">
        <f>IF(B36="","",IF(QUINTA!$D$7="","",QUINTA!$D$7))</f>
        <v/>
      </c>
      <c r="J36" s="128"/>
      <c r="K36" s="84" t="str">
        <f>IF(B36="","",IF(QUINTA!$D$8="","",QUINTA!$D$8))</f>
        <v/>
      </c>
      <c r="L36" s="128"/>
      <c r="M36" s="84" t="str">
        <f>IF(B36="","",IF(QUINTA!$D$9="","",QUINTA!$D$9))</f>
        <v/>
      </c>
      <c r="N36" s="128"/>
      <c r="O36" s="84" t="str">
        <f>IF(B36="","",IF(QUINTA!$D$10="","",QUINTA!$D$10))</f>
        <v/>
      </c>
      <c r="P36" s="128"/>
      <c r="Q36" s="85" t="str">
        <f t="shared" si="0"/>
        <v/>
      </c>
      <c r="R36" s="89" t="str">
        <f t="shared" si="1"/>
        <v/>
      </c>
    </row>
    <row r="37" spans="1:18" ht="6" customHeight="1" thickTop="1" thickBot="1" x14ac:dyDescent="0.5"/>
    <row r="38" spans="1:18" ht="22.5" customHeight="1" thickBot="1" x14ac:dyDescent="0.5">
      <c r="B38" s="120" t="s">
        <v>43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</row>
    <row r="39" spans="1:18" ht="6" customHeight="1" x14ac:dyDescent="0.45"/>
    <row r="40" spans="1:18" ht="14.65" thickBot="1" x14ac:dyDescent="0.5">
      <c r="B40" s="158" t="s">
        <v>38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60"/>
    </row>
    <row r="41" spans="1:18" ht="14.65" thickBot="1" x14ac:dyDescent="0.5">
      <c r="B41" s="161" t="s">
        <v>45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/>
    </row>
    <row r="42" spans="1:18" ht="14.65" thickBot="1" x14ac:dyDescent="0.5">
      <c r="B42" s="164" t="s">
        <v>44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</row>
    <row r="43" spans="1:18" ht="9" customHeight="1" thickTop="1" x14ac:dyDescent="0.45"/>
    <row r="44" spans="1:18" x14ac:dyDescent="0.45">
      <c r="B44" s="117" t="s">
        <v>39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</sheetData>
  <sheetProtection algorithmName="SHA-512" hashValue="Rz9zI0/yX2TMavdhFf9fwqipRgfiPilqdoJqoeF+3Xtcd02ttIp8RyREm/tg5E8pO/3dHyP2UFwraXVB3ynT+A==" saltValue="h1HYPQwd1cwx1gW9hHfqOA==" spinCount="100000" sheet="1" objects="1" scenarios="1"/>
  <mergeCells count="31">
    <mergeCell ref="B38:R38"/>
    <mergeCell ref="B40:R40"/>
    <mergeCell ref="B41:R41"/>
    <mergeCell ref="B42:R42"/>
    <mergeCell ref="B44:R44"/>
    <mergeCell ref="N6:N36"/>
    <mergeCell ref="R2:R6"/>
    <mergeCell ref="K3:L3"/>
    <mergeCell ref="M3:N3"/>
    <mergeCell ref="O3:P3"/>
    <mergeCell ref="D6:D36"/>
    <mergeCell ref="F6:F36"/>
    <mergeCell ref="H6:H36"/>
    <mergeCell ref="J6:J36"/>
    <mergeCell ref="L6:L36"/>
    <mergeCell ref="B1:B2"/>
    <mergeCell ref="C1:R1"/>
    <mergeCell ref="C2:D2"/>
    <mergeCell ref="E2:F2"/>
    <mergeCell ref="G2:H2"/>
    <mergeCell ref="I2:J2"/>
    <mergeCell ref="K2:L2"/>
    <mergeCell ref="M2:N2"/>
    <mergeCell ref="O2:P2"/>
    <mergeCell ref="Q2:Q6"/>
    <mergeCell ref="P6:P36"/>
    <mergeCell ref="B3:B6"/>
    <mergeCell ref="C3:D3"/>
    <mergeCell ref="E3:F3"/>
    <mergeCell ref="G3:H3"/>
    <mergeCell ref="I3:J3"/>
  </mergeCells>
  <pageMargins left="0.70866141732283472" right="0.31496062992125984" top="0.35433070866141736" bottom="0.35433070866141736" header="0.31496062992125984" footer="0.31496062992125984"/>
  <pageSetup paperSize="9" scale="96" orientation="landscape" r:id="rId1"/>
  <ignoredErrors>
    <ignoredError sqref="C33:C36 E33:E36 G33:G36 I33:I36 K33:K36 M33:M36 O33:O36 O7:O30 M7:M30 K7:K30 I7:I30 G7:G30 E7:E30 C7:C30 C31:C32 E31:E32 G31:G32 I31:I32 K31:K32 M31:M32 O31:O3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>
      <selection activeCell="J29" sqref="J29"/>
    </sheetView>
  </sheetViews>
  <sheetFormatPr defaultColWidth="9.1328125" defaultRowHeight="14.25" outlineLevelCol="1" x14ac:dyDescent="0.45"/>
  <cols>
    <col min="1" max="1" width="3.59765625" customWidth="1"/>
    <col min="2" max="2" width="64.1328125" style="7" customWidth="1" outlineLevel="1"/>
    <col min="3" max="3" width="4.73046875" style="7" customWidth="1"/>
    <col min="4" max="4" width="11.86328125" style="7" customWidth="1"/>
    <col min="5" max="5" width="1.1328125" style="6" hidden="1" customWidth="1"/>
    <col min="6" max="6" width="2.265625" style="6" hidden="1" customWidth="1"/>
    <col min="7" max="7" width="0" style="6" hidden="1" customWidth="1"/>
  </cols>
  <sheetData>
    <row r="1" spans="1:4" ht="36.75" customHeight="1" x14ac:dyDescent="0.45">
      <c r="A1" s="102" t="s">
        <v>36</v>
      </c>
      <c r="B1" s="102"/>
      <c r="C1" s="102"/>
      <c r="D1" s="102"/>
    </row>
    <row r="2" spans="1:4" x14ac:dyDescent="0.45">
      <c r="A2" s="17"/>
      <c r="B2" s="18" t="s">
        <v>0</v>
      </c>
      <c r="C2" s="19" t="s">
        <v>8</v>
      </c>
      <c r="D2" s="8" t="s">
        <v>9</v>
      </c>
    </row>
    <row r="3" spans="1:4" ht="13.5" customHeight="1" x14ac:dyDescent="0.45">
      <c r="A3" t="s">
        <v>0</v>
      </c>
      <c r="B3" s="11"/>
      <c r="C3" s="7" t="s">
        <v>0</v>
      </c>
      <c r="D3" s="7" t="s">
        <v>0</v>
      </c>
    </row>
    <row r="4" spans="1:4" x14ac:dyDescent="0.45">
      <c r="A4" s="167" t="str">
        <f>TERZA!A4</f>
        <v>Classe 3^</v>
      </c>
      <c r="B4" s="24" t="str">
        <f>IF(TERZA!C4="","",TERZA!C4)</f>
        <v>Modulo specialistico sicurezza luoghi di lavori (obbligatorio)</v>
      </c>
      <c r="C4" s="24">
        <f>IF(TERZA!D4="","",TERZA!D4)</f>
        <v>10</v>
      </c>
      <c r="D4" s="20" t="str">
        <f>IF(TERZA!E4="","",TERZA!E4)</f>
        <v/>
      </c>
    </row>
    <row r="5" spans="1:4" x14ac:dyDescent="0.45">
      <c r="A5" s="168"/>
      <c r="B5" s="24" t="str">
        <f>IF(TERZA!C5="","",TERZA!C5)</f>
        <v/>
      </c>
      <c r="C5" s="24" t="str">
        <f>IF(TERZA!D5="","",TERZA!D5)</f>
        <v/>
      </c>
      <c r="D5" s="20" t="str">
        <f>IF(TERZA!E5="","",TERZA!E5)</f>
        <v/>
      </c>
    </row>
    <row r="6" spans="1:4" x14ac:dyDescent="0.45">
      <c r="A6" s="168"/>
      <c r="B6" s="24" t="str">
        <f>IF(TERZA!C6="","",TERZA!C6)</f>
        <v/>
      </c>
      <c r="C6" s="24" t="str">
        <f>IF(TERZA!D6="","",TERZA!D6)</f>
        <v/>
      </c>
      <c r="D6" s="20" t="str">
        <f>IF(TERZA!E6="","",TERZA!E6)</f>
        <v/>
      </c>
    </row>
    <row r="7" spans="1:4" x14ac:dyDescent="0.45">
      <c r="A7" s="168"/>
      <c r="B7" s="24" t="str">
        <f>IF(TERZA!C7="","",TERZA!C7)</f>
        <v/>
      </c>
      <c r="C7" s="24" t="str">
        <f>IF(TERZA!D7="","",TERZA!D7)</f>
        <v/>
      </c>
      <c r="D7" s="20" t="str">
        <f>IF(TERZA!E7="","",TERZA!E7)</f>
        <v/>
      </c>
    </row>
    <row r="8" spans="1:4" x14ac:dyDescent="0.45">
      <c r="A8" s="168"/>
      <c r="B8" s="24" t="str">
        <f>IF(TERZA!C8="","",TERZA!C8)</f>
        <v/>
      </c>
      <c r="C8" s="24" t="str">
        <f>IF(TERZA!D8="","",TERZA!D8)</f>
        <v/>
      </c>
      <c r="D8" s="20" t="str">
        <f>IF(TERZA!E8="","",TERZA!E8)</f>
        <v/>
      </c>
    </row>
    <row r="9" spans="1:4" x14ac:dyDescent="0.45">
      <c r="A9" s="168"/>
      <c r="B9" s="24" t="str">
        <f>IF(TERZA!C9="","",TERZA!C9)</f>
        <v/>
      </c>
      <c r="C9" s="24" t="str">
        <f>IF(TERZA!D9="","",TERZA!D9)</f>
        <v/>
      </c>
      <c r="D9" s="20" t="str">
        <f>IF(TERZA!E9="","",TERZA!E9)</f>
        <v/>
      </c>
    </row>
    <row r="10" spans="1:4" x14ac:dyDescent="0.45">
      <c r="A10" s="169"/>
      <c r="B10" s="24" t="str">
        <f>IF(TERZA!C10="","",TERZA!C10)</f>
        <v>COMPILAZIONE PORTFOLIO</v>
      </c>
      <c r="C10" s="24">
        <f>IF(TERZA!D10="","",TERZA!D10)</f>
        <v>10</v>
      </c>
      <c r="D10" s="21" t="str">
        <f>IF(TERZA!E10="","",TERZA!E10)</f>
        <v>VARIE</v>
      </c>
    </row>
    <row r="11" spans="1:4" x14ac:dyDescent="0.45">
      <c r="B11" s="22" t="s">
        <v>22</v>
      </c>
      <c r="C11" s="23">
        <f>IF(C4="","",SUM(C4:C10))</f>
        <v>20</v>
      </c>
    </row>
    <row r="12" spans="1:4" ht="16.5" customHeight="1" x14ac:dyDescent="0.45">
      <c r="B12" s="12"/>
      <c r="C12" s="13" t="s">
        <v>0</v>
      </c>
    </row>
    <row r="13" spans="1:4" x14ac:dyDescent="0.45">
      <c r="A13" s="167" t="str">
        <f>QUARTA!A4</f>
        <v>Classe 4^</v>
      </c>
      <c r="B13" s="25" t="str">
        <f>IF(QUARTA!C4="","",QUARTA!C4)</f>
        <v/>
      </c>
      <c r="C13" s="25" t="str">
        <f>IF(QUARTA!D4="","",QUARTA!D4)</f>
        <v/>
      </c>
      <c r="D13" s="26" t="str">
        <f>IF(QUARTA!E4="","",QUARTA!E4)</f>
        <v/>
      </c>
    </row>
    <row r="14" spans="1:4" x14ac:dyDescent="0.45">
      <c r="A14" s="168"/>
      <c r="B14" s="25" t="str">
        <f>IF(QUARTA!C5="","",QUARTA!C5)</f>
        <v/>
      </c>
      <c r="C14" s="25" t="str">
        <f>IF(QUARTA!D5="","",QUARTA!D5)</f>
        <v/>
      </c>
      <c r="D14" s="26" t="str">
        <f>IF(QUARTA!E5="","",QUARTA!E5)</f>
        <v/>
      </c>
    </row>
    <row r="15" spans="1:4" x14ac:dyDescent="0.45">
      <c r="A15" s="168"/>
      <c r="B15" s="25" t="str">
        <f>IF(QUARTA!C6="","",QUARTA!C6)</f>
        <v/>
      </c>
      <c r="C15" s="25" t="str">
        <f>IF(QUARTA!D6="","",QUARTA!D6)</f>
        <v/>
      </c>
      <c r="D15" s="26" t="str">
        <f>IF(QUARTA!E6="","",QUARTA!E6)</f>
        <v/>
      </c>
    </row>
    <row r="16" spans="1:4" x14ac:dyDescent="0.45">
      <c r="A16" s="168"/>
      <c r="B16" s="25" t="str">
        <f>IF(QUARTA!C7="","",QUARTA!C7)</f>
        <v/>
      </c>
      <c r="C16" s="25" t="str">
        <f>IF(QUARTA!D7="","",QUARTA!D7)</f>
        <v/>
      </c>
      <c r="D16" s="26" t="str">
        <f>IF(QUARTA!E7="","",QUARTA!E7)</f>
        <v/>
      </c>
    </row>
    <row r="17" spans="1:4" x14ac:dyDescent="0.45">
      <c r="A17" s="168"/>
      <c r="B17" s="25" t="str">
        <f>IF(QUARTA!C8="","",QUARTA!C8)</f>
        <v/>
      </c>
      <c r="C17" s="25" t="str">
        <f>IF(QUARTA!D8="","",QUARTA!D8)</f>
        <v/>
      </c>
      <c r="D17" s="26" t="str">
        <f>IF(QUARTA!E8="","",QUARTA!E8)</f>
        <v/>
      </c>
    </row>
    <row r="18" spans="1:4" x14ac:dyDescent="0.45">
      <c r="A18" s="168"/>
      <c r="B18" s="25" t="str">
        <f>IF(QUARTA!C9="","",QUARTA!C9)</f>
        <v/>
      </c>
      <c r="C18" s="25" t="str">
        <f>IF(QUARTA!D9="","",QUARTA!D9)</f>
        <v/>
      </c>
      <c r="D18" s="26" t="str">
        <f>IF(QUARTA!E9="","",QUARTA!E9)</f>
        <v/>
      </c>
    </row>
    <row r="19" spans="1:4" x14ac:dyDescent="0.45">
      <c r="A19" s="168"/>
      <c r="B19" s="25" t="str">
        <f>IF(QUARTA!C10="","",QUARTA!C10)</f>
        <v>COMPILAZIONE PORTFOLIO</v>
      </c>
      <c r="C19" s="25">
        <f>IF(QUARTA!D10="","",QUARTA!D10)</f>
        <v>10</v>
      </c>
      <c r="D19" s="27" t="str">
        <f>IF(QUARTA!E10="","",QUARTA!E10)</f>
        <v>VARIE</v>
      </c>
    </row>
    <row r="20" spans="1:4" x14ac:dyDescent="0.45">
      <c r="A20" s="170"/>
      <c r="B20" s="92" t="str">
        <f>IF(QUARTA!C11="","",QUARTA!C11)</f>
        <v xml:space="preserve">TIROCINIO ESTERNO - </v>
      </c>
      <c r="C20" s="25" t="str">
        <f>IF(QUARTA!D11="","",QUARTA!D11)</f>
        <v xml:space="preserve"> </v>
      </c>
      <c r="D20" s="27" t="str">
        <f>IF(QUARTA!E11="","",QUARTA!E11)</f>
        <v xml:space="preserve"> </v>
      </c>
    </row>
    <row r="21" spans="1:4" x14ac:dyDescent="0.45">
      <c r="B21" s="22" t="s">
        <v>23</v>
      </c>
      <c r="C21" s="23" t="str">
        <f>IF(C13="","",SUM(C13:C20))</f>
        <v/>
      </c>
    </row>
    <row r="22" spans="1:4" ht="18.75" customHeight="1" x14ac:dyDescent="0.45">
      <c r="B22" s="12"/>
      <c r="C22" s="13" t="s">
        <v>0</v>
      </c>
    </row>
    <row r="23" spans="1:4" x14ac:dyDescent="0.45">
      <c r="A23" s="167" t="str">
        <f>QUINTA!A4</f>
        <v>Classe 5^</v>
      </c>
      <c r="B23" s="28" t="str">
        <f>IF(QUINTA!C4="","",QUINTA!C4)</f>
        <v>COMPILAZIONE PORTFOLIO</v>
      </c>
      <c r="C23" s="28">
        <f>IF(QUINTA!D4="","",QUINTA!D4)</f>
        <v>20</v>
      </c>
      <c r="D23" s="29" t="str">
        <f>IF(QUINTA!E4="","",QUINTA!E4)</f>
        <v>VARIE</v>
      </c>
    </row>
    <row r="24" spans="1:4" x14ac:dyDescent="0.45">
      <c r="A24" s="168"/>
      <c r="B24" s="28" t="str">
        <f>IF(QUINTA!C5="","",QUINTA!C5)</f>
        <v/>
      </c>
      <c r="C24" s="28" t="str">
        <f>IF(QUINTA!D5="","",QUINTA!D5)</f>
        <v/>
      </c>
      <c r="D24" s="29" t="str">
        <f>IF(QUINTA!E5="","",QUINTA!E5)</f>
        <v/>
      </c>
    </row>
    <row r="25" spans="1:4" x14ac:dyDescent="0.45">
      <c r="A25" s="168"/>
      <c r="B25" s="28" t="str">
        <f>IF(QUINTA!C6="","",QUINTA!C6)</f>
        <v/>
      </c>
      <c r="C25" s="28" t="str">
        <f>IF(QUINTA!D6="","",QUINTA!D6)</f>
        <v/>
      </c>
      <c r="D25" s="29" t="str">
        <f>IF(QUINTA!E6="","",QUINTA!E6)</f>
        <v/>
      </c>
    </row>
    <row r="26" spans="1:4" x14ac:dyDescent="0.45">
      <c r="A26" s="168"/>
      <c r="B26" s="28" t="str">
        <f>IF(QUINTA!C7="","",QUINTA!C7)</f>
        <v/>
      </c>
      <c r="C26" s="28" t="str">
        <f>IF(QUINTA!D7="","",QUINTA!D7)</f>
        <v/>
      </c>
      <c r="D26" s="29" t="str">
        <f>IF(QUINTA!E7="","",QUINTA!E7)</f>
        <v/>
      </c>
    </row>
    <row r="27" spans="1:4" x14ac:dyDescent="0.45">
      <c r="A27" s="168"/>
      <c r="B27" s="28" t="str">
        <f>IF(QUINTA!C8="","",QUINTA!C8)</f>
        <v/>
      </c>
      <c r="C27" s="28" t="str">
        <f>IF(QUINTA!D8="","",QUINTA!D8)</f>
        <v/>
      </c>
      <c r="D27" s="29" t="str">
        <f>IF(QUINTA!E8="","",QUINTA!E8)</f>
        <v/>
      </c>
    </row>
    <row r="28" spans="1:4" x14ac:dyDescent="0.45">
      <c r="A28" s="168"/>
      <c r="B28" s="28" t="str">
        <f>IF(QUINTA!C9="","",QUINTA!C9)</f>
        <v/>
      </c>
      <c r="C28" s="28" t="str">
        <f>IF(QUINTA!D9="","",QUINTA!D9)</f>
        <v/>
      </c>
      <c r="D28" s="29" t="str">
        <f>IF(QUINTA!E9="","",QUINTA!E9)</f>
        <v/>
      </c>
    </row>
    <row r="29" spans="1:4" x14ac:dyDescent="0.45">
      <c r="A29" s="169"/>
      <c r="B29" s="28" t="str">
        <f>IF(QUINTA!C10="","",QUINTA!C10)</f>
        <v/>
      </c>
      <c r="C29" s="28" t="str">
        <f>IF(QUINTA!D10="","",QUINTA!D10)</f>
        <v/>
      </c>
      <c r="D29" s="30" t="str">
        <f>IF(QUINTA!E10="","",QUINTA!E10)</f>
        <v/>
      </c>
    </row>
    <row r="30" spans="1:4" x14ac:dyDescent="0.45">
      <c r="B30" s="22" t="s">
        <v>24</v>
      </c>
      <c r="C30" s="23">
        <f>IF(C23="","",SUM(C23:C29))</f>
        <v>20</v>
      </c>
    </row>
    <row r="31" spans="1:4" ht="14.65" thickBot="1" x14ac:dyDescent="0.5"/>
    <row r="32" spans="1:4" ht="15" thickTop="1" thickBot="1" x14ac:dyDescent="0.5">
      <c r="B32" s="100" t="s">
        <v>51</v>
      </c>
      <c r="C32" s="101">
        <f>IF(C11="","",SUM(SUM(C4:C10),(C13:C20),(C23:C29)))</f>
        <v>50</v>
      </c>
    </row>
    <row r="33" ht="14.65" thickTop="1" x14ac:dyDescent="0.45"/>
  </sheetData>
  <sheetProtection password="8E93" sheet="1" objects="1" scenarios="1"/>
  <dataConsolidate link="1"/>
  <mergeCells count="4">
    <mergeCell ref="A1:D1"/>
    <mergeCell ref="A4:A10"/>
    <mergeCell ref="A23:A29"/>
    <mergeCell ref="A13:A20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41"/>
  <sheetViews>
    <sheetView workbookViewId="0">
      <selection activeCell="L12" sqref="L12"/>
    </sheetView>
  </sheetViews>
  <sheetFormatPr defaultRowHeight="14.25" x14ac:dyDescent="0.45"/>
  <cols>
    <col min="1" max="1" width="17.3984375" customWidth="1"/>
    <col min="2" max="2" width="4" customWidth="1"/>
    <col min="3" max="3" width="16.59765625" customWidth="1"/>
    <col min="4" max="4" width="7.3984375" customWidth="1"/>
  </cols>
  <sheetData>
    <row r="1" spans="2:17" ht="39.75" customHeight="1" thickBot="1" x14ac:dyDescent="0.5"/>
    <row r="2" spans="2:17" ht="20.25" customHeight="1" thickBot="1" x14ac:dyDescent="0.7">
      <c r="B2" s="171" t="s">
        <v>29</v>
      </c>
      <c r="C2" s="172"/>
      <c r="D2" s="172"/>
      <c r="E2" s="172"/>
      <c r="F2" s="172"/>
      <c r="G2" s="173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2:17" ht="20.25" customHeight="1" thickBot="1" x14ac:dyDescent="0.7">
      <c r="B3" s="183" t="str">
        <f>QUINTA!A4</f>
        <v>Classe 5^</v>
      </c>
      <c r="C3" s="184"/>
      <c r="D3" s="184"/>
      <c r="E3" s="184"/>
      <c r="F3" s="184"/>
      <c r="G3" s="185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7" ht="14.65" thickBot="1" x14ac:dyDescent="0.5">
      <c r="D4" s="76" t="s">
        <v>25</v>
      </c>
      <c r="E4" s="76" t="s">
        <v>26</v>
      </c>
      <c r="F4" s="77" t="s">
        <v>27</v>
      </c>
      <c r="G4" s="78" t="s">
        <v>28</v>
      </c>
    </row>
    <row r="5" spans="2:17" ht="12.95" customHeight="1" thickTop="1" x14ac:dyDescent="0.45">
      <c r="C5" s="175" t="s">
        <v>37</v>
      </c>
      <c r="D5" s="129" t="s">
        <v>30</v>
      </c>
      <c r="E5" s="129" t="s">
        <v>31</v>
      </c>
      <c r="F5" s="178" t="s">
        <v>32</v>
      </c>
      <c r="G5" s="181" t="s">
        <v>7</v>
      </c>
    </row>
    <row r="6" spans="2:17" ht="12.95" customHeight="1" x14ac:dyDescent="0.45">
      <c r="C6" s="176"/>
      <c r="D6" s="130"/>
      <c r="E6" s="130"/>
      <c r="F6" s="179"/>
      <c r="G6" s="182"/>
    </row>
    <row r="7" spans="2:17" ht="12.95" customHeight="1" x14ac:dyDescent="0.45">
      <c r="C7" s="176"/>
      <c r="D7" s="130"/>
      <c r="E7" s="130"/>
      <c r="F7" s="179"/>
      <c r="G7" s="182"/>
    </row>
    <row r="8" spans="2:17" ht="12.95" customHeight="1" thickBot="1" x14ac:dyDescent="0.5">
      <c r="C8" s="177"/>
      <c r="D8" s="174"/>
      <c r="E8" s="174"/>
      <c r="F8" s="180"/>
      <c r="G8" s="182"/>
    </row>
    <row r="9" spans="2:17" ht="14.65" thickTop="1" x14ac:dyDescent="0.45">
      <c r="B9" s="49">
        <v>1</v>
      </c>
      <c r="C9" s="45" t="str">
        <f>IF('Registro 5^'!R7="","",'Registro 5^'!R7)</f>
        <v>pippo</v>
      </c>
      <c r="D9" s="45">
        <f>IF('Registro 5^'!R7="","",'Registro 3^'!Q7)</f>
        <v>20</v>
      </c>
      <c r="E9" s="45">
        <f>IF('Registro 5^'!R7="","",'Registro 4^'!S7)</f>
        <v>10</v>
      </c>
      <c r="F9" s="46">
        <f>IF('Registro 5^'!R7="","",'Registro 5^'!Q7)</f>
        <v>20</v>
      </c>
      <c r="G9" s="43">
        <f>IF('Registro 5^'!R7="","",SUM(D9:F9))</f>
        <v>50</v>
      </c>
    </row>
    <row r="10" spans="2:17" x14ac:dyDescent="0.45">
      <c r="B10" s="49">
        <v>2</v>
      </c>
      <c r="C10" s="47" t="str">
        <f>IF('Registro 5^'!R8="","",'Registro 5^'!R8)</f>
        <v/>
      </c>
      <c r="D10" s="47" t="str">
        <f>IF('Registro 5^'!R8="","",'Registro 3^'!Q8)</f>
        <v/>
      </c>
      <c r="E10" s="47" t="str">
        <f>IF('Registro 5^'!R8="","",'Registro 4^'!S8)</f>
        <v/>
      </c>
      <c r="F10" s="48" t="str">
        <f>IF('Registro 5^'!R8="","",'Registro 5^'!Q8)</f>
        <v/>
      </c>
      <c r="G10" s="43" t="str">
        <f>IF('Registro 5^'!R8="","",SUM(D10:F10))</f>
        <v/>
      </c>
    </row>
    <row r="11" spans="2:17" x14ac:dyDescent="0.45">
      <c r="B11" s="49">
        <v>3</v>
      </c>
      <c r="C11" s="47" t="str">
        <f>IF('Registro 5^'!R9="","",'Registro 5^'!R9)</f>
        <v>paparino</v>
      </c>
      <c r="D11" s="47">
        <f>IF('Registro 5^'!R9="","",'Registro 3^'!Q9)</f>
        <v>20</v>
      </c>
      <c r="E11" s="47">
        <f>IF('Registro 5^'!R9="","",'Registro 4^'!S9)</f>
        <v>10</v>
      </c>
      <c r="F11" s="48">
        <f>IF('Registro 5^'!R9="","",'Registro 5^'!Q9)</f>
        <v>20</v>
      </c>
      <c r="G11" s="43">
        <f>IF('Registro 5^'!R9="","",SUM(D11:F11))</f>
        <v>50</v>
      </c>
    </row>
    <row r="12" spans="2:17" x14ac:dyDescent="0.45">
      <c r="B12" s="49">
        <v>4</v>
      </c>
      <c r="C12" s="47" t="str">
        <f>IF('Registro 5^'!R10="","",'Registro 5^'!R10)</f>
        <v>CLARABELLA</v>
      </c>
      <c r="D12" s="47" t="str">
        <f>IF('Registro 5^'!R10="","",'Registro 3^'!Q10)</f>
        <v/>
      </c>
      <c r="E12" s="47">
        <f>IF('Registro 5^'!R10="","",'Registro 4^'!S10)</f>
        <v>10</v>
      </c>
      <c r="F12" s="48">
        <f>IF('Registro 5^'!R10="","",'Registro 5^'!Q10)</f>
        <v>20</v>
      </c>
      <c r="G12" s="43">
        <f>IF('Registro 5^'!R10="","",SUM(D12:F12))</f>
        <v>30</v>
      </c>
    </row>
    <row r="13" spans="2:17" x14ac:dyDescent="0.45">
      <c r="B13" s="49">
        <v>5</v>
      </c>
      <c r="C13" s="47" t="str">
        <f>IF('Registro 5^'!R11="","",'Registro 5^'!R11)</f>
        <v>Paperone</v>
      </c>
      <c r="D13" s="47" t="str">
        <f>IF('Registro 5^'!R11="","",'Registro 3^'!Q11)</f>
        <v/>
      </c>
      <c r="E13" s="47">
        <f>IF('Registro 5^'!R11="","",'Registro 4^'!S11)</f>
        <v>10</v>
      </c>
      <c r="F13" s="48">
        <f>IF('Registro 5^'!R11="","",'Registro 5^'!Q11)</f>
        <v>20</v>
      </c>
      <c r="G13" s="43">
        <f>IF('Registro 5^'!R11="","",SUM(D13:F13))</f>
        <v>30</v>
      </c>
    </row>
    <row r="14" spans="2:17" x14ac:dyDescent="0.45">
      <c r="B14" s="49">
        <v>6</v>
      </c>
      <c r="C14" s="47" t="str">
        <f>IF('Registro 5^'!R12="","",'Registro 5^'!R12)</f>
        <v>Paperoga</v>
      </c>
      <c r="D14" s="47" t="str">
        <f>IF('Registro 5^'!R12="","",'Registro 3^'!Q12)</f>
        <v/>
      </c>
      <c r="E14" s="47">
        <f>IF('Registro 5^'!R12="","",'Registro 4^'!S12)</f>
        <v>10</v>
      </c>
      <c r="F14" s="48">
        <f>IF('Registro 5^'!R12="","",'Registro 5^'!Q12)</f>
        <v>20</v>
      </c>
      <c r="G14" s="43">
        <f>IF('Registro 5^'!R12="","",SUM(D14:F14))</f>
        <v>30</v>
      </c>
    </row>
    <row r="15" spans="2:17" x14ac:dyDescent="0.45">
      <c r="B15" s="49">
        <v>7</v>
      </c>
      <c r="C15" s="47" t="str">
        <f>IF('Registro 5^'!R13="","",'Registro 5^'!R13)</f>
        <v/>
      </c>
      <c r="D15" s="47" t="str">
        <f>IF('Registro 5^'!R13="","",'Registro 3^'!Q13)</f>
        <v/>
      </c>
      <c r="E15" s="47" t="str">
        <f>IF('Registro 5^'!R13="","",'Registro 4^'!S13)</f>
        <v/>
      </c>
      <c r="F15" s="48" t="str">
        <f>IF('Registro 5^'!R13="","",'Registro 5^'!Q13)</f>
        <v/>
      </c>
      <c r="G15" s="43" t="str">
        <f>IF('Registro 5^'!R13="","",SUM(D15:F15))</f>
        <v/>
      </c>
    </row>
    <row r="16" spans="2:17" x14ac:dyDescent="0.45">
      <c r="B16" s="49">
        <v>8</v>
      </c>
      <c r="C16" s="47" t="str">
        <f>IF('Registro 5^'!R14="","",'Registro 5^'!R14)</f>
        <v/>
      </c>
      <c r="D16" s="47" t="str">
        <f>IF('Registro 5^'!R14="","",'Registro 3^'!Q14)</f>
        <v/>
      </c>
      <c r="E16" s="47" t="str">
        <f>IF('Registro 5^'!R14="","",'Registro 4^'!S14)</f>
        <v/>
      </c>
      <c r="F16" s="48" t="str">
        <f>IF('Registro 5^'!R14="","",'Registro 5^'!Q14)</f>
        <v/>
      </c>
      <c r="G16" s="43" t="str">
        <f>IF('Registro 5^'!R14="","",SUM(D16:F16))</f>
        <v/>
      </c>
    </row>
    <row r="17" spans="2:7" x14ac:dyDescent="0.45">
      <c r="B17" s="49">
        <v>9</v>
      </c>
      <c r="C17" s="47" t="str">
        <f>IF('Registro 5^'!R15="","",'Registro 5^'!R15)</f>
        <v/>
      </c>
      <c r="D17" s="47" t="str">
        <f>IF('Registro 5^'!R15="","",'Registro 3^'!Q15)</f>
        <v/>
      </c>
      <c r="E17" s="47" t="str">
        <f>IF('Registro 5^'!R15="","",'Registro 4^'!S15)</f>
        <v/>
      </c>
      <c r="F17" s="48" t="str">
        <f>IF('Registro 5^'!R15="","",'Registro 5^'!Q15)</f>
        <v/>
      </c>
      <c r="G17" s="43" t="str">
        <f>IF('Registro 5^'!R15="","",SUM(D17:F17))</f>
        <v/>
      </c>
    </row>
    <row r="18" spans="2:7" x14ac:dyDescent="0.45">
      <c r="B18" s="49">
        <v>10</v>
      </c>
      <c r="C18" s="47" t="str">
        <f>IF('Registro 5^'!R16="","",'Registro 5^'!R16)</f>
        <v/>
      </c>
      <c r="D18" s="47" t="str">
        <f>IF('Registro 5^'!R16="","",'Registro 3^'!Q16)</f>
        <v/>
      </c>
      <c r="E18" s="47" t="str">
        <f>IF('Registro 5^'!R16="","",'Registro 4^'!S16)</f>
        <v/>
      </c>
      <c r="F18" s="48" t="str">
        <f>IF('Registro 5^'!R16="","",'Registro 5^'!Q16)</f>
        <v/>
      </c>
      <c r="G18" s="43" t="str">
        <f>IF('Registro 5^'!R16="","",SUM(D18:F18))</f>
        <v/>
      </c>
    </row>
    <row r="19" spans="2:7" x14ac:dyDescent="0.45">
      <c r="B19" s="49">
        <v>11</v>
      </c>
      <c r="C19" s="47" t="str">
        <f>IF('Registro 5^'!R17="","",'Registro 5^'!R17)</f>
        <v/>
      </c>
      <c r="D19" s="47" t="str">
        <f>IF('Registro 5^'!R17="","",'Registro 3^'!Q17)</f>
        <v/>
      </c>
      <c r="E19" s="47" t="str">
        <f>IF('Registro 5^'!R17="","",'Registro 4^'!S17)</f>
        <v/>
      </c>
      <c r="F19" s="48" t="str">
        <f>IF('Registro 5^'!R17="","",'Registro 5^'!Q17)</f>
        <v/>
      </c>
      <c r="G19" s="43" t="str">
        <f>IF('Registro 5^'!R17="","",SUM(D19:F19))</f>
        <v/>
      </c>
    </row>
    <row r="20" spans="2:7" x14ac:dyDescent="0.45">
      <c r="B20" s="49">
        <v>12</v>
      </c>
      <c r="C20" s="47" t="str">
        <f>IF('Registro 5^'!R18="","",'Registro 5^'!R18)</f>
        <v/>
      </c>
      <c r="D20" s="47" t="str">
        <f>IF('Registro 5^'!R18="","",'Registro 3^'!Q18)</f>
        <v/>
      </c>
      <c r="E20" s="47" t="str">
        <f>IF('Registro 5^'!R18="","",'Registro 4^'!S18)</f>
        <v/>
      </c>
      <c r="F20" s="48" t="str">
        <f>IF('Registro 5^'!R18="","",'Registro 5^'!Q18)</f>
        <v/>
      </c>
      <c r="G20" s="43" t="str">
        <f>IF('Registro 5^'!R18="","",SUM(D20:F20))</f>
        <v/>
      </c>
    </row>
    <row r="21" spans="2:7" x14ac:dyDescent="0.45">
      <c r="B21" s="49">
        <v>13</v>
      </c>
      <c r="C21" s="47" t="str">
        <f>IF('Registro 5^'!R19="","",'Registro 5^'!R19)</f>
        <v/>
      </c>
      <c r="D21" s="47" t="str">
        <f>IF('Registro 5^'!R19="","",'Registro 3^'!Q19)</f>
        <v/>
      </c>
      <c r="E21" s="47" t="str">
        <f>IF('Registro 5^'!R19="","",'Registro 4^'!S19)</f>
        <v/>
      </c>
      <c r="F21" s="48" t="str">
        <f>IF('Registro 5^'!R19="","",'Registro 5^'!Q19)</f>
        <v/>
      </c>
      <c r="G21" s="43" t="str">
        <f>IF('Registro 5^'!R19="","",SUM(D21:F21))</f>
        <v/>
      </c>
    </row>
    <row r="22" spans="2:7" x14ac:dyDescent="0.45">
      <c r="B22" s="49">
        <v>14</v>
      </c>
      <c r="C22" s="47" t="str">
        <f>IF('Registro 5^'!R20="","",'Registro 5^'!R20)</f>
        <v/>
      </c>
      <c r="D22" s="47" t="str">
        <f>IF('Registro 5^'!R20="","",'Registro 3^'!Q20)</f>
        <v/>
      </c>
      <c r="E22" s="47" t="str">
        <f>IF('Registro 5^'!R20="","",'Registro 4^'!S20)</f>
        <v/>
      </c>
      <c r="F22" s="48" t="str">
        <f>IF('Registro 5^'!R20="","",'Registro 5^'!Q20)</f>
        <v/>
      </c>
      <c r="G22" s="43" t="str">
        <f>IF('Registro 5^'!R20="","",SUM(D22:F22))</f>
        <v/>
      </c>
    </row>
    <row r="23" spans="2:7" x14ac:dyDescent="0.45">
      <c r="B23" s="49">
        <v>15</v>
      </c>
      <c r="C23" s="47" t="str">
        <f>IF('Registro 5^'!R21="","",'Registro 5^'!R21)</f>
        <v/>
      </c>
      <c r="D23" s="47" t="str">
        <f>IF('Registro 5^'!R21="","",'Registro 3^'!Q21)</f>
        <v/>
      </c>
      <c r="E23" s="47" t="str">
        <f>IF('Registro 5^'!R21="","",'Registro 4^'!S21)</f>
        <v/>
      </c>
      <c r="F23" s="48" t="str">
        <f>IF('Registro 5^'!R21="","",'Registro 5^'!Q21)</f>
        <v/>
      </c>
      <c r="G23" s="43" t="str">
        <f>IF('Registro 5^'!R21="","",SUM(D23:F23))</f>
        <v/>
      </c>
    </row>
    <row r="24" spans="2:7" x14ac:dyDescent="0.45">
      <c r="B24" s="49">
        <v>16</v>
      </c>
      <c r="C24" s="47" t="str">
        <f>IF('Registro 5^'!R22="","",'Registro 5^'!R22)</f>
        <v/>
      </c>
      <c r="D24" s="47" t="str">
        <f>IF('Registro 5^'!R22="","",'Registro 3^'!Q22)</f>
        <v/>
      </c>
      <c r="E24" s="47" t="str">
        <f>IF('Registro 5^'!R22="","",'Registro 4^'!S22)</f>
        <v/>
      </c>
      <c r="F24" s="48" t="str">
        <f>IF('Registro 5^'!R22="","",'Registro 5^'!Q22)</f>
        <v/>
      </c>
      <c r="G24" s="43" t="str">
        <f>IF('Registro 5^'!R22="","",SUM(D24:F24))</f>
        <v/>
      </c>
    </row>
    <row r="25" spans="2:7" x14ac:dyDescent="0.45">
      <c r="B25" s="49">
        <v>17</v>
      </c>
      <c r="C25" s="47" t="str">
        <f>IF('Registro 5^'!R23="","",'Registro 5^'!R23)</f>
        <v/>
      </c>
      <c r="D25" s="47" t="str">
        <f>IF('Registro 5^'!R23="","",'Registro 3^'!Q23)</f>
        <v/>
      </c>
      <c r="E25" s="47" t="str">
        <f>IF('Registro 5^'!R23="","",'Registro 4^'!S23)</f>
        <v/>
      </c>
      <c r="F25" s="48" t="str">
        <f>IF('Registro 5^'!R23="","",'Registro 5^'!Q23)</f>
        <v/>
      </c>
      <c r="G25" s="43" t="str">
        <f>IF('Registro 5^'!R23="","",SUM(D25:F25))</f>
        <v/>
      </c>
    </row>
    <row r="26" spans="2:7" x14ac:dyDescent="0.45">
      <c r="B26" s="49">
        <v>18</v>
      </c>
      <c r="C26" s="47" t="str">
        <f>IF('Registro 5^'!R24="","",'Registro 5^'!R24)</f>
        <v/>
      </c>
      <c r="D26" s="47" t="str">
        <f>IF('Registro 5^'!R24="","",'Registro 3^'!Q24)</f>
        <v/>
      </c>
      <c r="E26" s="47" t="str">
        <f>IF('Registro 5^'!R24="","",'Registro 4^'!S24)</f>
        <v/>
      </c>
      <c r="F26" s="48" t="str">
        <f>IF('Registro 5^'!R24="","",'Registro 5^'!Q24)</f>
        <v/>
      </c>
      <c r="G26" s="43" t="str">
        <f>IF('Registro 5^'!R24="","",SUM(D26:F26))</f>
        <v/>
      </c>
    </row>
    <row r="27" spans="2:7" x14ac:dyDescent="0.45">
      <c r="B27" s="49">
        <v>19</v>
      </c>
      <c r="C27" s="47" t="str">
        <f>IF('Registro 5^'!R25="","",'Registro 5^'!R25)</f>
        <v/>
      </c>
      <c r="D27" s="47" t="str">
        <f>IF('Registro 5^'!R25="","",'Registro 3^'!Q25)</f>
        <v/>
      </c>
      <c r="E27" s="47" t="str">
        <f>IF('Registro 5^'!R25="","",'Registro 4^'!S25)</f>
        <v/>
      </c>
      <c r="F27" s="48" t="str">
        <f>IF('Registro 5^'!R25="","",'Registro 5^'!Q25)</f>
        <v/>
      </c>
      <c r="G27" s="43" t="str">
        <f>IF('Registro 5^'!R25="","",SUM(D27:F27))</f>
        <v/>
      </c>
    </row>
    <row r="28" spans="2:7" x14ac:dyDescent="0.45">
      <c r="B28" s="49">
        <v>20</v>
      </c>
      <c r="C28" s="47" t="str">
        <f>IF('Registro 5^'!R26="","",'Registro 5^'!R26)</f>
        <v/>
      </c>
      <c r="D28" s="47" t="str">
        <f>IF('Registro 5^'!R26="","",'Registro 3^'!Q26)</f>
        <v/>
      </c>
      <c r="E28" s="47" t="str">
        <f>IF('Registro 5^'!R26="","",'Registro 4^'!S26)</f>
        <v/>
      </c>
      <c r="F28" s="48" t="str">
        <f>IF('Registro 5^'!R26="","",'Registro 5^'!Q26)</f>
        <v/>
      </c>
      <c r="G28" s="43" t="str">
        <f>IF('Registro 5^'!R26="","",SUM(D28:F28))</f>
        <v/>
      </c>
    </row>
    <row r="29" spans="2:7" x14ac:dyDescent="0.45">
      <c r="B29" s="49">
        <v>21</v>
      </c>
      <c r="C29" s="47" t="str">
        <f>IF('Registro 5^'!R27="","",'Registro 5^'!R27)</f>
        <v/>
      </c>
      <c r="D29" s="47" t="str">
        <f>IF('Registro 5^'!R27="","",'Registro 3^'!Q27)</f>
        <v/>
      </c>
      <c r="E29" s="47" t="str">
        <f>IF('Registro 5^'!R27="","",'Registro 4^'!S27)</f>
        <v/>
      </c>
      <c r="F29" s="48" t="str">
        <f>IF('Registro 5^'!R27="","",'Registro 5^'!Q27)</f>
        <v/>
      </c>
      <c r="G29" s="43" t="str">
        <f>IF('Registro 5^'!R27="","",SUM(D29:F29))</f>
        <v/>
      </c>
    </row>
    <row r="30" spans="2:7" x14ac:dyDescent="0.45">
      <c r="B30" s="49">
        <v>22</v>
      </c>
      <c r="C30" s="47" t="str">
        <f>IF('Registro 5^'!R28="","",'Registro 5^'!R28)</f>
        <v/>
      </c>
      <c r="D30" s="47" t="str">
        <f>IF('Registro 5^'!R28="","",'Registro 3^'!Q28)</f>
        <v/>
      </c>
      <c r="E30" s="47" t="str">
        <f>IF('Registro 5^'!R28="","",'Registro 4^'!S28)</f>
        <v/>
      </c>
      <c r="F30" s="48" t="str">
        <f>IF('Registro 5^'!R28="","",'Registro 5^'!Q28)</f>
        <v/>
      </c>
      <c r="G30" s="43" t="str">
        <f>IF('Registro 5^'!R28="","",SUM(D30:F30))</f>
        <v/>
      </c>
    </row>
    <row r="31" spans="2:7" x14ac:dyDescent="0.45">
      <c r="B31" s="49">
        <v>23</v>
      </c>
      <c r="C31" s="47" t="str">
        <f>IF('Registro 5^'!R29="","",'Registro 5^'!R29)</f>
        <v/>
      </c>
      <c r="D31" s="47" t="str">
        <f>IF('Registro 5^'!R29="","",'Registro 3^'!Q29)</f>
        <v/>
      </c>
      <c r="E31" s="47" t="str">
        <f>IF('Registro 5^'!R29="","",'Registro 4^'!S29)</f>
        <v/>
      </c>
      <c r="F31" s="48" t="str">
        <f>IF('Registro 5^'!R29="","",'Registro 5^'!Q29)</f>
        <v/>
      </c>
      <c r="G31" s="43" t="str">
        <f>IF('Registro 5^'!R29="","",SUM(D31:F31))</f>
        <v/>
      </c>
    </row>
    <row r="32" spans="2:7" x14ac:dyDescent="0.45">
      <c r="B32" s="49">
        <v>24</v>
      </c>
      <c r="C32" s="47" t="str">
        <f>IF('Registro 5^'!R30="","",'Registro 5^'!R30)</f>
        <v/>
      </c>
      <c r="D32" s="47" t="str">
        <f>IF('Registro 5^'!R30="","",'Registro 3^'!Q30)</f>
        <v/>
      </c>
      <c r="E32" s="47" t="str">
        <f>IF('Registro 5^'!R30="","",'Registro 4^'!S30)</f>
        <v/>
      </c>
      <c r="F32" s="48" t="str">
        <f>IF('Registro 5^'!R30="","",'Registro 5^'!Q30)</f>
        <v/>
      </c>
      <c r="G32" s="43" t="str">
        <f>IF('Registro 5^'!R30="","",SUM(D32:F32))</f>
        <v/>
      </c>
    </row>
    <row r="33" spans="2:7" x14ac:dyDescent="0.45">
      <c r="B33" s="49">
        <v>25</v>
      </c>
      <c r="C33" s="47" t="str">
        <f>IF('Registro 5^'!R31="","",'Registro 5^'!R31)</f>
        <v/>
      </c>
      <c r="D33" s="47" t="str">
        <f>IF('Registro 5^'!R31="","",'Registro 3^'!Q29)</f>
        <v/>
      </c>
      <c r="E33" s="47" t="str">
        <f>IF('Registro 5^'!R31="","",'Registro 4^'!S29)</f>
        <v/>
      </c>
      <c r="F33" s="48" t="str">
        <f>IF('Registro 5^'!R31="","",'Registro 5^'!Q31)</f>
        <v/>
      </c>
      <c r="G33" s="43" t="str">
        <f>IF('Registro 5^'!R31="","",SUM(D33:F33))</f>
        <v/>
      </c>
    </row>
    <row r="34" spans="2:7" x14ac:dyDescent="0.45">
      <c r="B34" s="49">
        <v>26</v>
      </c>
      <c r="C34" s="47" t="str">
        <f>IF('Registro 5^'!R32="","",'Registro 5^'!R32)</f>
        <v/>
      </c>
      <c r="D34" s="47" t="str">
        <f>IF('Registro 5^'!R32="","",'Registro 3^'!Q32)</f>
        <v/>
      </c>
      <c r="E34" s="47" t="str">
        <f>IF('Registro 5^'!R32="","",'Registro 4^'!S32)</f>
        <v/>
      </c>
      <c r="F34" s="48" t="str">
        <f>IF('Registro 5^'!R32="","",'Registro 5^'!Q32)</f>
        <v/>
      </c>
      <c r="G34" s="43" t="str">
        <f>IF('Registro 5^'!R32="","",SUM(D34:F34))</f>
        <v/>
      </c>
    </row>
    <row r="35" spans="2:7" x14ac:dyDescent="0.45">
      <c r="B35" s="49">
        <v>27</v>
      </c>
      <c r="C35" s="47" t="str">
        <f>IF('Registro 5^'!R33="","",'Registro 5^'!R33)</f>
        <v/>
      </c>
      <c r="D35" s="47" t="str">
        <f>IF('Registro 5^'!R33="","",'Registro 3^'!Q31)</f>
        <v/>
      </c>
      <c r="E35" s="47" t="str">
        <f>IF('Registro 5^'!R33="","",'Registro 4^'!S31)</f>
        <v/>
      </c>
      <c r="F35" s="48" t="str">
        <f>IF('Registro 5^'!R33="","",'Registro 5^'!Q33)</f>
        <v/>
      </c>
      <c r="G35" s="43" t="str">
        <f>IF('Registro 5^'!R33="","",SUM(D35:F35))</f>
        <v/>
      </c>
    </row>
    <row r="36" spans="2:7" x14ac:dyDescent="0.45">
      <c r="B36" s="49">
        <v>28</v>
      </c>
      <c r="C36" s="47" t="str">
        <f>IF('Registro 5^'!R34="","",'Registro 5^'!R34)</f>
        <v/>
      </c>
      <c r="D36" s="47" t="str">
        <f>IF('Registro 5^'!R34="","",'Registro 3^'!Q34)</f>
        <v/>
      </c>
      <c r="E36" s="47" t="str">
        <f>IF('Registro 5^'!R34="","",'Registro 4^'!S34)</f>
        <v/>
      </c>
      <c r="F36" s="48" t="str">
        <f>IF('Registro 5^'!R34="","",'Registro 5^'!Q34)</f>
        <v/>
      </c>
      <c r="G36" s="43" t="str">
        <f>IF('Registro 5^'!R34="","",SUM(D36:F36))</f>
        <v/>
      </c>
    </row>
    <row r="37" spans="2:7" x14ac:dyDescent="0.45">
      <c r="B37" s="49">
        <v>29</v>
      </c>
      <c r="C37" s="47" t="str">
        <f>IF('Registro 5^'!R35="","",'Registro 5^'!R35)</f>
        <v/>
      </c>
      <c r="D37" s="47" t="str">
        <f>IF('Registro 5^'!R35="","",'Registro 3^'!Q35)</f>
        <v/>
      </c>
      <c r="E37" s="47" t="str">
        <f>IF('Registro 5^'!R35="","",'Registro 4^'!S35)</f>
        <v/>
      </c>
      <c r="F37" s="48" t="str">
        <f>IF('Registro 5^'!R35="","",'Registro 5^'!Q35)</f>
        <v/>
      </c>
      <c r="G37" s="43" t="str">
        <f>IF('Registro 5^'!R35="","",SUM(D37:F37))</f>
        <v/>
      </c>
    </row>
    <row r="38" spans="2:7" ht="14.65" thickBot="1" x14ac:dyDescent="0.5">
      <c r="B38" s="49">
        <v>30</v>
      </c>
      <c r="C38" s="47" t="str">
        <f>IF('Registro 5^'!R36="","",'Registro 5^'!R36)</f>
        <v/>
      </c>
      <c r="D38" s="47" t="str">
        <f>IF('Registro 5^'!R36="","",'Registro 3^'!Q36)</f>
        <v/>
      </c>
      <c r="E38" s="47" t="str">
        <f>IF('Registro 5^'!R36="","",'Registro 4^'!S36)</f>
        <v/>
      </c>
      <c r="F38" s="48" t="str">
        <f>IF('Registro 5^'!R36="","",'Registro 5^'!Q36)</f>
        <v/>
      </c>
      <c r="G38" s="44" t="str">
        <f>IF('Registro 5^'!R36="","",SUM(D38:F38))</f>
        <v/>
      </c>
    </row>
    <row r="39" spans="2:7" ht="14.65" thickTop="1" x14ac:dyDescent="0.45">
      <c r="D39" t="str">
        <f>IF('Registro 5^'!R37="","",'Registro 3^'!Q37)</f>
        <v/>
      </c>
    </row>
    <row r="40" spans="2:7" x14ac:dyDescent="0.45">
      <c r="D40" t="str">
        <f>IF('Registro 5^'!R38="","",'Registro 3^'!Q40)</f>
        <v/>
      </c>
    </row>
    <row r="41" spans="2:7" x14ac:dyDescent="0.45">
      <c r="D41" t="str">
        <f>IF('Registro 5^'!R39="","",'Registro 3^'!Q41)</f>
        <v/>
      </c>
    </row>
  </sheetData>
  <sheetProtection password="8E93" sheet="1" objects="1" scenarios="1"/>
  <mergeCells count="7">
    <mergeCell ref="B2:G2"/>
    <mergeCell ref="D5:D8"/>
    <mergeCell ref="C5:C8"/>
    <mergeCell ref="E5:E8"/>
    <mergeCell ref="F5:F8"/>
    <mergeCell ref="G5:G8"/>
    <mergeCell ref="B3:G3"/>
  </mergeCells>
  <pageMargins left="0.51181102362204722" right="0.51181102362204722" top="1.5354330708661419" bottom="0.35433070866141736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TERZA</vt:lpstr>
      <vt:lpstr>Registro 3^</vt:lpstr>
      <vt:lpstr>QUARTA</vt:lpstr>
      <vt:lpstr>Registro 4^</vt:lpstr>
      <vt:lpstr>QUINTA</vt:lpstr>
      <vt:lpstr>Registro 5^</vt:lpstr>
      <vt:lpstr>RIEPILOGO</vt:lpstr>
      <vt:lpstr>Riep.Presenze</vt:lpstr>
      <vt:lpstr>'Registro 3^'!Area_stampa</vt:lpstr>
      <vt:lpstr>'Registro 4^'!Area_stampa</vt:lpstr>
      <vt:lpstr>'Registro 5^'!Area_stampa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cp:lastPrinted>2019-11-16T07:58:29Z</cp:lastPrinted>
  <dcterms:created xsi:type="dcterms:W3CDTF">2019-03-10T16:39:27Z</dcterms:created>
  <dcterms:modified xsi:type="dcterms:W3CDTF">2021-11-12T13:06:21Z</dcterms:modified>
</cp:coreProperties>
</file>